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005" windowHeight="10995" tabRatio="185" activeTab="0"/>
  </bookViews>
  <sheets>
    <sheet name="UMTR Trail Run Series" sheetId="1" r:id="rId1"/>
  </sheets>
  <definedNames>
    <definedName name="Excel_BuiltIn_Print_Area_1_1">'UMTR Trail Run Series'!$A$1:$W$116</definedName>
  </definedNames>
  <calcPr fullCalcOnLoad="1"/>
</workbook>
</file>

<file path=xl/sharedStrings.xml><?xml version="1.0" encoding="utf-8"?>
<sst xmlns="http://schemas.openxmlformats.org/spreadsheetml/2006/main" count="751" uniqueCount="161">
  <si>
    <t xml:space="preserve"> Chippewa</t>
  </si>
  <si>
    <t xml:space="preserve"> 7 @ 7</t>
  </si>
  <si>
    <t xml:space="preserve"> Superior Trail</t>
  </si>
  <si>
    <t xml:space="preserve"> Chester Woods</t>
  </si>
  <si>
    <t xml:space="preserve"> Sour Grapes</t>
  </si>
  <si>
    <t xml:space="preserve"> William O' Brien</t>
  </si>
  <si>
    <t xml:space="preserve"> Afton Trail</t>
  </si>
  <si>
    <t xml:space="preserve"> SMU Scamper</t>
  </si>
  <si>
    <t xml:space="preserve"> Fisherman's Picnic</t>
  </si>
  <si>
    <t xml:space="preserve"> Harmon Farms</t>
  </si>
  <si>
    <t xml:space="preserve"> In Yan Teopa</t>
  </si>
  <si>
    <t xml:space="preserve"> Harder than He!!</t>
  </si>
  <si>
    <t xml:space="preserve"> Great Pumpkin Chase</t>
  </si>
  <si>
    <t xml:space="preserve"> Volunteer Pts</t>
  </si>
  <si>
    <t xml:space="preserve"> Total Points (All)</t>
  </si>
  <si>
    <t xml:space="preserve"> Series Points (Best 8)</t>
  </si>
  <si>
    <t xml:space="preserve"> No. of Finishes</t>
  </si>
  <si>
    <t>Class Standings</t>
  </si>
  <si>
    <t>Age</t>
  </si>
  <si>
    <t>Class</t>
  </si>
  <si>
    <t>4M</t>
  </si>
  <si>
    <t>7M</t>
  </si>
  <si>
    <t>25K</t>
  </si>
  <si>
    <t>10M</t>
  </si>
  <si>
    <t>13.1M</t>
  </si>
  <si>
    <t>5M</t>
  </si>
  <si>
    <t>10K</t>
  </si>
  <si>
    <t xml:space="preserve"> - </t>
  </si>
  <si>
    <t>3 min</t>
  </si>
  <si>
    <t>Carlson, Samantha</t>
  </si>
  <si>
    <t>FO</t>
  </si>
  <si>
    <t>Nowak, Christi</t>
  </si>
  <si>
    <t>Reed, Robyn</t>
  </si>
  <si>
    <t>Semler, Leslie</t>
  </si>
  <si>
    <t>Welle, Sara</t>
  </si>
  <si>
    <t>FM</t>
  </si>
  <si>
    <t>Compton, Nora</t>
  </si>
  <si>
    <t>England, Christine</t>
  </si>
  <si>
    <t>Messerer, Lisa</t>
  </si>
  <si>
    <t>Havelin, Kate</t>
  </si>
  <si>
    <t>FG</t>
  </si>
  <si>
    <t>Roberson, Ruth</t>
  </si>
  <si>
    <t>Schmidt, Kathy</t>
  </si>
  <si>
    <t>Zeches, Barb</t>
  </si>
  <si>
    <t>Barton, Mike</t>
  </si>
  <si>
    <t>MO</t>
  </si>
  <si>
    <t>Christensen, Brad</t>
  </si>
  <si>
    <t>O'Brien, Rudy</t>
  </si>
  <si>
    <t>MM</t>
  </si>
  <si>
    <t>Eiden, John</t>
  </si>
  <si>
    <t>Montroy, Kevin</t>
  </si>
  <si>
    <t>Nelson, Wayne</t>
  </si>
  <si>
    <t>MG</t>
  </si>
  <si>
    <t>Hegley, Douglas</t>
  </si>
  <si>
    <t>Hertz, Ken</t>
  </si>
  <si>
    <t>Kucinski, Rick</t>
  </si>
  <si>
    <t>Stevens, Rick</t>
  </si>
  <si>
    <t>Total Competitors:</t>
  </si>
  <si>
    <t xml:space="preserve">  No. of Finishes</t>
  </si>
  <si>
    <t>Overall Standings</t>
  </si>
  <si>
    <t>Ritt, Leia</t>
  </si>
  <si>
    <t>Gray, Janet</t>
  </si>
  <si>
    <t>Hausken, Mike</t>
  </si>
  <si>
    <t>Hausken, Janet</t>
  </si>
  <si>
    <t>Hoagland, Willow</t>
  </si>
  <si>
    <t>UMTR Trail Run Series – 2014</t>
  </si>
  <si>
    <t>Zumbro</t>
  </si>
  <si>
    <t>17M</t>
  </si>
  <si>
    <t>Eugene Curnow Trail Marathon</t>
  </si>
  <si>
    <t>26.2M</t>
  </si>
  <si>
    <t>Moose Mountain Marathon</t>
  </si>
  <si>
    <t>Big Woods Run</t>
  </si>
  <si>
    <t>Groth, Summer</t>
  </si>
  <si>
    <t>Alness, Alisha</t>
  </si>
  <si>
    <t>Sitton, Erica</t>
  </si>
  <si>
    <t>Johnson-Hoff, Stephanie</t>
  </si>
  <si>
    <t>Johnson, Jessica</t>
  </si>
  <si>
    <t>Posorske, Lisa</t>
  </si>
  <si>
    <t>Herington, Stephanie</t>
  </si>
  <si>
    <t>Johnson, Jeanine</t>
  </si>
  <si>
    <t>Bailey, Chris</t>
  </si>
  <si>
    <t>Bliss, Katherine</t>
  </si>
  <si>
    <t>McGuinnis, Nikki</t>
  </si>
  <si>
    <t>Hegley, Monika</t>
  </si>
  <si>
    <t>Gale, Christa</t>
  </si>
  <si>
    <t>Peterson, Keri</t>
  </si>
  <si>
    <t>Klaes, Dawn</t>
  </si>
  <si>
    <t>Baldwin, Wendi</t>
  </si>
  <si>
    <t>Hermer, Laura</t>
  </si>
  <si>
    <t>Lecy, Gina</t>
  </si>
  <si>
    <t>Evert, Linda</t>
  </si>
  <si>
    <t>Coffey, Sheila</t>
  </si>
  <si>
    <t>Ash, Susan</t>
  </si>
  <si>
    <t>Jambor, Kathy</t>
  </si>
  <si>
    <t>Prudhomme, Colleen</t>
  </si>
  <si>
    <t>Vicker, Paula</t>
  </si>
  <si>
    <t>Marchand, Gale</t>
  </si>
  <si>
    <t>Lehmann, Leann</t>
  </si>
  <si>
    <t>Petersen, Carolyn</t>
  </si>
  <si>
    <t>Holmer, Tammy</t>
  </si>
  <si>
    <t>Haga, Val</t>
  </si>
  <si>
    <t>Schmidt, Jordan</t>
  </si>
  <si>
    <t>Clinton, Steve</t>
  </si>
  <si>
    <t>Platcek, Chris</t>
  </si>
  <si>
    <t>Henderson, Rob</t>
  </si>
  <si>
    <t>Falk, Jamie</t>
  </si>
  <si>
    <t>Richards, Ethan</t>
  </si>
  <si>
    <t>Walden, Robert</t>
  </si>
  <si>
    <t>Hart, Andrew</t>
  </si>
  <si>
    <t>Berwald, Jesse</t>
  </si>
  <si>
    <t>Colglazier, Douglas</t>
  </si>
  <si>
    <t>Vedder, Timm</t>
  </si>
  <si>
    <t>Feustel, Troy</t>
  </si>
  <si>
    <t>Thiede, Travis</t>
  </si>
  <si>
    <t>Nelson, Luke</t>
  </si>
  <si>
    <t>Schlough, Bryann</t>
  </si>
  <si>
    <t>Swenke, Chris</t>
  </si>
  <si>
    <t>Brislance, Jean</t>
  </si>
  <si>
    <t>Fines, Steve</t>
  </si>
  <si>
    <t>Hauch, Tim</t>
  </si>
  <si>
    <t>Bothwell, Rick</t>
  </si>
  <si>
    <t>Cheng, Terry</t>
  </si>
  <si>
    <t>Gary-Smith, Philip</t>
  </si>
  <si>
    <t>Nelson, Wendy</t>
  </si>
  <si>
    <t>Tabara, Kelly</t>
  </si>
  <si>
    <t>Smillie, Steve</t>
  </si>
  <si>
    <t>Doumbia, Melissa</t>
  </si>
  <si>
    <t>Madden, Mike</t>
  </si>
  <si>
    <t>Nagel, Leslie</t>
  </si>
  <si>
    <t>Ver Steegh, Jack</t>
  </si>
  <si>
    <t>Thompson, Shelly</t>
  </si>
  <si>
    <t>Wyatt, Thomas</t>
  </si>
  <si>
    <t>Schnorbach, Peter</t>
  </si>
  <si>
    <t>Marti, Nathan</t>
  </si>
  <si>
    <t xml:space="preserve"> </t>
  </si>
  <si>
    <t>Mead, Eric</t>
  </si>
  <si>
    <t>xxx</t>
  </si>
  <si>
    <t>Maves, Peter</t>
  </si>
  <si>
    <t>.</t>
  </si>
  <si>
    <t>Wilson, Matt</t>
  </si>
  <si>
    <t>Bruce, Staven</t>
  </si>
  <si>
    <t>Burnap, David</t>
  </si>
  <si>
    <t>Passe, Maryann</t>
  </si>
  <si>
    <t>Neri, Paul</t>
  </si>
  <si>
    <t>Hubmayr, Yvonne</t>
  </si>
  <si>
    <t>Clark, Amy</t>
  </si>
  <si>
    <t>Farlow, Jenn</t>
  </si>
  <si>
    <t>Cilek, Shawn</t>
  </si>
  <si>
    <t>McClellan, Sandra</t>
  </si>
  <si>
    <t>Anderson, Katie</t>
  </si>
  <si>
    <t>Lamson, Steve</t>
  </si>
  <si>
    <t>Ellenberger, Christina</t>
  </si>
  <si>
    <t>Eide, Kathy</t>
  </si>
  <si>
    <t>Luther, Rick</t>
  </si>
  <si>
    <t>Steinbrecher, Dan</t>
  </si>
  <si>
    <t>Wisehart, Nathan</t>
  </si>
  <si>
    <t>Goettl, Wally</t>
  </si>
  <si>
    <t>Reddinger-Adams, Tara</t>
  </si>
  <si>
    <t>Geiger, Greg</t>
  </si>
  <si>
    <t>Olson, Heidi</t>
  </si>
  <si>
    <t>Davis, Abby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</si>
</sst>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1"/>
      <color indexed="9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8"/>
      <name val="Arial"/>
      <family val="2"/>
    </font>
    <font>
      <sz val="24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5" borderId="7" applyNumberFormat="0" applyAlignment="0" applyProtection="0"/>
    <xf numFmtId="0" fontId="14" fillId="13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textRotation="90"/>
      <protection locked="0"/>
    </xf>
    <xf numFmtId="0" fontId="21" fillId="0" borderId="11" xfId="0" applyFont="1" applyFill="1" applyBorder="1" applyAlignment="1">
      <alignment horizontal="center" textRotation="9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2" fillId="16" borderId="10" xfId="0" applyFont="1" applyFill="1" applyBorder="1" applyAlignment="1" applyProtection="1">
      <alignment horizontal="left" wrapText="1" indent="1"/>
      <protection locked="0"/>
    </xf>
    <xf numFmtId="0" fontId="20" fillId="5" borderId="10" xfId="0" applyFont="1" applyFill="1" applyBorder="1" applyAlignment="1" applyProtection="1">
      <alignment horizontal="center" wrapText="1"/>
      <protection locked="0"/>
    </xf>
    <xf numFmtId="0" fontId="0" fillId="5" borderId="10" xfId="0" applyFont="1" applyFill="1" applyBorder="1" applyAlignment="1" applyProtection="1">
      <alignment horizontal="center"/>
      <protection locked="0"/>
    </xf>
    <xf numFmtId="0" fontId="23" fillId="5" borderId="11" xfId="0" applyFont="1" applyFill="1" applyBorder="1" applyAlignment="1">
      <alignment horizontal="center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left" wrapText="1" indent="1"/>
      <protection locked="0"/>
    </xf>
    <xf numFmtId="0" fontId="23" fillId="0" borderId="10" xfId="0" applyFont="1" applyBorder="1" applyAlignment="1" applyProtection="1">
      <alignment horizontal="center" wrapText="1"/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left" indent="1"/>
      <protection locked="0"/>
    </xf>
    <xf numFmtId="0" fontId="25" fillId="5" borderId="10" xfId="0" applyFont="1" applyFill="1" applyBorder="1" applyAlignment="1" applyProtection="1">
      <alignment horizontal="left" indent="1"/>
      <protection locked="0"/>
    </xf>
    <xf numFmtId="0" fontId="23" fillId="5" borderId="10" xfId="0" applyFont="1" applyFill="1" applyBorder="1" applyAlignment="1" applyProtection="1">
      <alignment horizontal="center"/>
      <protection/>
    </xf>
    <xf numFmtId="0" fontId="22" fillId="17" borderId="10" xfId="0" applyFont="1" applyFill="1" applyBorder="1" applyAlignment="1">
      <alignment horizontal="left" wrapText="1" indent="1"/>
    </xf>
    <xf numFmtId="0" fontId="20" fillId="18" borderId="10" xfId="0" applyFont="1" applyFill="1" applyBorder="1" applyAlignment="1" applyProtection="1">
      <alignment horizontal="center" textRotation="90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10" xfId="0" applyFont="1" applyFill="1" applyBorder="1" applyAlignment="1">
      <alignment horizontal="left" vertical="top" wrapText="1" indent="1"/>
    </xf>
    <xf numFmtId="0" fontId="23" fillId="19" borderId="10" xfId="0" applyFont="1" applyFill="1" applyBorder="1" applyAlignment="1" applyProtection="1">
      <alignment horizontal="center" wrapText="1"/>
      <protection/>
    </xf>
    <xf numFmtId="0" fontId="23" fillId="20" borderId="10" xfId="0" applyFont="1" applyFill="1" applyBorder="1" applyAlignment="1" applyProtection="1">
      <alignment horizontal="center" wrapText="1"/>
      <protection locked="0"/>
    </xf>
    <xf numFmtId="0" fontId="23" fillId="21" borderId="10" xfId="0" applyFont="1" applyFill="1" applyBorder="1" applyAlignment="1" applyProtection="1">
      <alignment horizontal="center" wrapText="1"/>
      <protection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3" borderId="10" xfId="0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1647825</xdr:colOff>
      <xdr:row>0</xdr:row>
      <xdr:rowOff>904875</xdr:rowOff>
    </xdr:to>
    <xdr:sp>
      <xdr:nvSpPr>
        <xdr:cNvPr id="1" name="Graphics 1"/>
        <xdr:cNvSpPr>
          <a:spLocks/>
        </xdr:cNvSpPr>
      </xdr:nvSpPr>
      <xdr:spPr>
        <a:xfrm>
          <a:off x="28575" y="28575"/>
          <a:ext cx="16192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0</xdr:col>
      <xdr:colOff>0</xdr:colOff>
      <xdr:row>117</xdr:row>
      <xdr:rowOff>76200</xdr:rowOff>
    </xdr:from>
    <xdr:to>
      <xdr:col>0</xdr:col>
      <xdr:colOff>1619250</xdr:colOff>
      <xdr:row>117</xdr:row>
      <xdr:rowOff>952500</xdr:rowOff>
    </xdr:to>
    <xdr:sp>
      <xdr:nvSpPr>
        <xdr:cNvPr id="2" name="Graphics 1"/>
        <xdr:cNvSpPr>
          <a:spLocks/>
        </xdr:cNvSpPr>
      </xdr:nvSpPr>
      <xdr:spPr>
        <a:xfrm>
          <a:off x="0" y="24850725"/>
          <a:ext cx="1619250" cy="8763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3"/>
  <sheetViews>
    <sheetView tabSelected="1" zoomScale="75" zoomScaleNormal="75" zoomScalePageLayoutView="0" workbookViewId="0" topLeftCell="A1">
      <selection activeCell="AB14" sqref="AB14"/>
    </sheetView>
  </sheetViews>
  <sheetFormatPr defaultColWidth="9.140625" defaultRowHeight="12.75"/>
  <cols>
    <col min="1" max="1" width="28.28125" style="1" customWidth="1"/>
    <col min="2" max="2" width="6.421875" style="2" customWidth="1"/>
    <col min="3" max="3" width="9.140625" style="2" customWidth="1"/>
    <col min="4" max="4" width="7.8515625" style="2" customWidth="1"/>
    <col min="5" max="24" width="7.8515625" style="3" customWidth="1"/>
    <col min="25" max="34" width="10.7109375" style="4" customWidth="1"/>
    <col min="35" max="35" width="10.7109375" style="3" customWidth="1"/>
    <col min="36" max="16384" width="9.140625" style="4" customWidth="1"/>
  </cols>
  <sheetData>
    <row r="1" spans="1:256" s="8" customFormat="1" ht="126.75" customHeight="1">
      <c r="A1" s="35" t="s">
        <v>65</v>
      </c>
      <c r="B1" s="35"/>
      <c r="C1" s="5"/>
      <c r="D1" s="25" t="s">
        <v>66</v>
      </c>
      <c r="E1" s="25" t="s">
        <v>0</v>
      </c>
      <c r="F1" s="25" t="s">
        <v>1</v>
      </c>
      <c r="G1" s="25" t="s">
        <v>2</v>
      </c>
      <c r="H1" s="25" t="s">
        <v>3</v>
      </c>
      <c r="I1" s="25" t="s">
        <v>4</v>
      </c>
      <c r="J1" s="25" t="s">
        <v>5</v>
      </c>
      <c r="K1" s="25" t="s">
        <v>6</v>
      </c>
      <c r="L1" s="25" t="s">
        <v>68</v>
      </c>
      <c r="M1" s="25" t="s">
        <v>7</v>
      </c>
      <c r="N1" s="25" t="s">
        <v>8</v>
      </c>
      <c r="O1" s="25" t="s">
        <v>70</v>
      </c>
      <c r="P1" s="25" t="s">
        <v>9</v>
      </c>
      <c r="Q1" s="25" t="s">
        <v>10</v>
      </c>
      <c r="R1" s="25" t="s">
        <v>71</v>
      </c>
      <c r="S1" s="25" t="s">
        <v>11</v>
      </c>
      <c r="T1" s="25" t="s">
        <v>12</v>
      </c>
      <c r="U1" s="6" t="s">
        <v>13</v>
      </c>
      <c r="V1" s="6" t="s">
        <v>14</v>
      </c>
      <c r="W1" s="6" t="s">
        <v>15</v>
      </c>
      <c r="X1" s="7" t="s">
        <v>16</v>
      </c>
      <c r="AI1" s="9"/>
      <c r="IO1" s="4"/>
      <c r="IP1" s="4"/>
      <c r="IQ1" s="4"/>
      <c r="IR1" s="4"/>
      <c r="IS1" s="4"/>
      <c r="IT1" s="4"/>
      <c r="IU1" s="4"/>
      <c r="IV1" s="4"/>
    </row>
    <row r="2" spans="1:256" s="14" customFormat="1" ht="15.75" customHeight="1">
      <c r="A2" s="10" t="s">
        <v>17</v>
      </c>
      <c r="B2" s="11" t="s">
        <v>18</v>
      </c>
      <c r="C2" s="11" t="s">
        <v>19</v>
      </c>
      <c r="D2" s="11" t="s">
        <v>67</v>
      </c>
      <c r="E2" s="11" t="s">
        <v>21</v>
      </c>
      <c r="F2" s="11" t="s">
        <v>21</v>
      </c>
      <c r="G2" s="11" t="s">
        <v>22</v>
      </c>
      <c r="H2" s="11" t="s">
        <v>23</v>
      </c>
      <c r="I2" s="11" t="s">
        <v>24</v>
      </c>
      <c r="J2" s="11" t="s">
        <v>23</v>
      </c>
      <c r="K2" s="11" t="s">
        <v>22</v>
      </c>
      <c r="L2" s="11" t="s">
        <v>69</v>
      </c>
      <c r="M2" s="11" t="s">
        <v>20</v>
      </c>
      <c r="N2" s="11" t="s">
        <v>25</v>
      </c>
      <c r="O2" s="11" t="s">
        <v>69</v>
      </c>
      <c r="P2" s="11" t="s">
        <v>25</v>
      </c>
      <c r="Q2" s="11" t="s">
        <v>23</v>
      </c>
      <c r="R2" s="11" t="s">
        <v>24</v>
      </c>
      <c r="S2" s="11" t="s">
        <v>24</v>
      </c>
      <c r="T2" s="11" t="s">
        <v>26</v>
      </c>
      <c r="U2" s="12" t="s">
        <v>27</v>
      </c>
      <c r="V2" s="12" t="s">
        <v>27</v>
      </c>
      <c r="W2" s="12" t="s">
        <v>27</v>
      </c>
      <c r="X2" s="13" t="s">
        <v>28</v>
      </c>
      <c r="AI2" s="15"/>
      <c r="IO2" s="4"/>
      <c r="IP2" s="4"/>
      <c r="IQ2" s="4"/>
      <c r="IR2" s="4"/>
      <c r="IS2" s="4"/>
      <c r="IT2" s="4"/>
      <c r="IU2" s="4"/>
      <c r="IV2" s="4"/>
    </row>
    <row r="3" spans="1:256" s="14" customFormat="1" ht="15.75" customHeight="1">
      <c r="A3" s="16" t="s">
        <v>73</v>
      </c>
      <c r="B3" s="17">
        <v>27</v>
      </c>
      <c r="C3" s="17" t="s">
        <v>30</v>
      </c>
      <c r="D3" s="33">
        <v>0</v>
      </c>
      <c r="E3" s="33">
        <v>5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33">
        <v>5</v>
      </c>
      <c r="T3" s="33">
        <v>0</v>
      </c>
      <c r="U3" s="31">
        <v>0</v>
      </c>
      <c r="V3" s="30">
        <f aca="true" t="shared" si="0" ref="V3:V43">SUM(D3:T3)+U3</f>
        <v>10</v>
      </c>
      <c r="W3" s="32">
        <f aca="true" t="shared" si="1" ref="W3:W43">LARGE(D3:T3,1)+LARGE(D3:T3,2)+LARGE(D3:T3,3)+LARGE(D3:T3,4)+LARGE(D3:T3,5)+LARGE(D3:T3,6)+LARGE(D3:T3,7)+LARGE(D3:T3,8)+U3</f>
        <v>10</v>
      </c>
      <c r="X3" s="19">
        <f aca="true" t="shared" si="2" ref="X3:X43">COUNTIF(D3:T3,"&gt; 0")</f>
        <v>2</v>
      </c>
      <c r="AI3" s="15"/>
      <c r="IO3" s="4"/>
      <c r="IP3" s="4"/>
      <c r="IQ3" s="4"/>
      <c r="IR3" s="4"/>
      <c r="IS3" s="4"/>
      <c r="IT3" s="4"/>
      <c r="IU3" s="4"/>
      <c r="IV3" s="4"/>
    </row>
    <row r="4" spans="1:256" s="14" customFormat="1" ht="15.75" customHeight="1">
      <c r="A4" s="29" t="s">
        <v>149</v>
      </c>
      <c r="B4" s="17">
        <v>34</v>
      </c>
      <c r="C4" s="17" t="s">
        <v>30</v>
      </c>
      <c r="D4" s="33" t="s">
        <v>136</v>
      </c>
      <c r="E4" s="33" t="s">
        <v>136</v>
      </c>
      <c r="F4" s="33" t="s">
        <v>136</v>
      </c>
      <c r="G4" s="33" t="s">
        <v>136</v>
      </c>
      <c r="H4" s="33">
        <v>0</v>
      </c>
      <c r="I4" s="33">
        <v>0</v>
      </c>
      <c r="J4" s="33">
        <v>0</v>
      </c>
      <c r="K4" s="33">
        <v>20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30</v>
      </c>
      <c r="S4" s="33">
        <v>0</v>
      </c>
      <c r="T4" s="33">
        <v>0</v>
      </c>
      <c r="U4" s="31">
        <v>0</v>
      </c>
      <c r="V4" s="30">
        <f>SUM(D4:T4)+U4</f>
        <v>50</v>
      </c>
      <c r="W4" s="32">
        <f>LARGE(D4:T4,1)+LARGE(D4:T4,2)+LARGE(D4:T4,3)+LARGE(D4:T4,4)+LARGE(D4:T4,5)+LARGE(D4:T4,6)+LARGE(D4:T4,7)+LARGE(D4:T4,8)+U4</f>
        <v>50</v>
      </c>
      <c r="X4" s="19">
        <f>COUNTIF(D4:T4,"&gt; 0")</f>
        <v>2</v>
      </c>
      <c r="AI4" s="15"/>
      <c r="IO4" s="4"/>
      <c r="IP4" s="4"/>
      <c r="IQ4" s="4"/>
      <c r="IR4" s="4"/>
      <c r="IS4" s="4"/>
      <c r="IT4" s="4"/>
      <c r="IU4" s="4"/>
      <c r="IV4" s="4"/>
    </row>
    <row r="5" spans="1:256" s="14" customFormat="1" ht="15.75" customHeight="1">
      <c r="A5" s="29" t="s">
        <v>80</v>
      </c>
      <c r="B5" s="17">
        <v>38</v>
      </c>
      <c r="C5" s="17" t="s">
        <v>30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1">
        <v>0</v>
      </c>
      <c r="V5" s="30">
        <f t="shared" si="0"/>
        <v>0</v>
      </c>
      <c r="W5" s="32">
        <f t="shared" si="1"/>
        <v>0</v>
      </c>
      <c r="X5" s="19">
        <f t="shared" si="2"/>
        <v>0</v>
      </c>
      <c r="AI5" s="15"/>
      <c r="IO5" s="4"/>
      <c r="IP5" s="4"/>
      <c r="IQ5" s="4"/>
      <c r="IR5" s="4"/>
      <c r="IS5" s="4"/>
      <c r="IT5" s="4"/>
      <c r="IU5" s="4"/>
      <c r="IV5" s="4"/>
    </row>
    <row r="6" spans="1:256" s="14" customFormat="1" ht="15.75" customHeight="1">
      <c r="A6" s="21" t="s">
        <v>81</v>
      </c>
      <c r="B6" s="20">
        <v>38</v>
      </c>
      <c r="C6" s="17" t="s">
        <v>30</v>
      </c>
      <c r="D6" s="33">
        <v>0</v>
      </c>
      <c r="E6" s="33">
        <v>30</v>
      </c>
      <c r="F6" s="33">
        <v>0</v>
      </c>
      <c r="G6" s="33">
        <v>40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1">
        <v>0</v>
      </c>
      <c r="V6" s="30">
        <f t="shared" si="0"/>
        <v>70</v>
      </c>
      <c r="W6" s="32">
        <f t="shared" si="1"/>
        <v>70</v>
      </c>
      <c r="X6" s="19">
        <f t="shared" si="2"/>
        <v>2</v>
      </c>
      <c r="AI6" s="15"/>
      <c r="IO6" s="4"/>
      <c r="IP6" s="4"/>
      <c r="IQ6" s="4"/>
      <c r="IR6" s="4"/>
      <c r="IS6" s="4"/>
      <c r="IT6" s="4"/>
      <c r="IU6" s="4"/>
      <c r="IV6" s="4"/>
    </row>
    <row r="7" spans="1:256" s="14" customFormat="1" ht="15.75" customHeight="1">
      <c r="A7" s="16" t="s">
        <v>29</v>
      </c>
      <c r="B7" s="17">
        <v>31</v>
      </c>
      <c r="C7" s="17" t="s">
        <v>30</v>
      </c>
      <c r="D7" s="33">
        <v>0</v>
      </c>
      <c r="E7" s="33">
        <v>5</v>
      </c>
      <c r="F7" s="33">
        <v>0</v>
      </c>
      <c r="G7" s="33">
        <v>5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5</v>
      </c>
      <c r="T7" s="33">
        <v>0</v>
      </c>
      <c r="U7" s="31">
        <v>45</v>
      </c>
      <c r="V7" s="30">
        <f t="shared" si="0"/>
        <v>60</v>
      </c>
      <c r="W7" s="32">
        <f t="shared" si="1"/>
        <v>60</v>
      </c>
      <c r="X7" s="19">
        <f t="shared" si="2"/>
        <v>3</v>
      </c>
      <c r="AI7" s="15"/>
      <c r="IO7" s="4"/>
      <c r="IP7" s="4"/>
      <c r="IQ7" s="4"/>
      <c r="IR7" s="4"/>
      <c r="IS7" s="4"/>
      <c r="IT7" s="4"/>
      <c r="IU7" s="4"/>
      <c r="IV7" s="4"/>
    </row>
    <row r="8" spans="1:256" s="14" customFormat="1" ht="15.75" customHeight="1">
      <c r="A8" s="16" t="s">
        <v>151</v>
      </c>
      <c r="B8" s="17">
        <v>35</v>
      </c>
      <c r="C8" s="17" t="s">
        <v>30</v>
      </c>
      <c r="D8" s="33" t="s">
        <v>136</v>
      </c>
      <c r="E8" s="33" t="s">
        <v>136</v>
      </c>
      <c r="F8" s="33" t="s">
        <v>136</v>
      </c>
      <c r="G8" s="33" t="s">
        <v>136</v>
      </c>
      <c r="H8" s="33">
        <v>20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1">
        <v>30</v>
      </c>
      <c r="V8" s="30">
        <f>SUM(D8:T8)+U8</f>
        <v>50</v>
      </c>
      <c r="W8" s="32">
        <f>LARGE(D8:T8,1)+LARGE(D8:T8,2)+LARGE(D8:T8,3)+LARGE(D8:T8,4)+LARGE(D8:T8,5)+LARGE(D8:T8,6)+LARGE(D8:T8,7)+LARGE(D8:T8,8)+U8</f>
        <v>50</v>
      </c>
      <c r="X8" s="19">
        <f>COUNTIF(D8:T8,"&gt; 0")</f>
        <v>1</v>
      </c>
      <c r="AI8" s="15"/>
      <c r="IO8" s="4"/>
      <c r="IP8" s="4"/>
      <c r="IQ8" s="4"/>
      <c r="IR8" s="4"/>
      <c r="IS8" s="4"/>
      <c r="IT8" s="4"/>
      <c r="IU8" s="4"/>
      <c r="IV8" s="4"/>
    </row>
    <row r="9" spans="1:256" s="14" customFormat="1" ht="15.75" customHeight="1">
      <c r="A9" s="16" t="s">
        <v>146</v>
      </c>
      <c r="B9" s="17">
        <v>38</v>
      </c>
      <c r="C9" s="17" t="s">
        <v>30</v>
      </c>
      <c r="D9" s="33" t="s">
        <v>136</v>
      </c>
      <c r="E9" s="33" t="s">
        <v>136</v>
      </c>
      <c r="F9" s="33" t="s">
        <v>136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1">
        <v>0</v>
      </c>
      <c r="V9" s="30">
        <f>SUM(D9:T9)+U9</f>
        <v>0</v>
      </c>
      <c r="W9" s="34">
        <f>LARGE(D9:T9,1)+LARGE(D9:T9,2)+LARGE(D9:T9,3)+LARGE(D9:T9,4)+LARGE(D9:T9,5)+LARGE(D9:T9,6)+LARGE(D9:T9,7)+LARGE(D9:T9,8)+U9</f>
        <v>0</v>
      </c>
      <c r="X9" s="19">
        <f>COUNTIF(D9:T9,"&gt; 0")</f>
        <v>0</v>
      </c>
      <c r="AI9" s="15"/>
      <c r="IO9" s="4"/>
      <c r="IP9" s="4"/>
      <c r="IQ9" s="4"/>
      <c r="IR9" s="4"/>
      <c r="IS9" s="4"/>
      <c r="IT9" s="4"/>
      <c r="IU9" s="4"/>
      <c r="IV9" s="4"/>
    </row>
    <row r="10" spans="1:256" s="14" customFormat="1" ht="15.75" customHeight="1">
      <c r="A10" s="16" t="s">
        <v>72</v>
      </c>
      <c r="B10" s="17">
        <v>24</v>
      </c>
      <c r="C10" s="17" t="s">
        <v>30</v>
      </c>
      <c r="D10" s="33">
        <v>0</v>
      </c>
      <c r="E10" s="33">
        <v>0</v>
      </c>
      <c r="F10" s="33">
        <v>0</v>
      </c>
      <c r="G10" s="33">
        <v>0</v>
      </c>
      <c r="H10" s="33">
        <v>40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40</v>
      </c>
      <c r="S10" s="33">
        <v>0</v>
      </c>
      <c r="T10" s="33">
        <v>0</v>
      </c>
      <c r="U10" s="31">
        <v>0</v>
      </c>
      <c r="V10" s="30">
        <f t="shared" si="0"/>
        <v>80</v>
      </c>
      <c r="W10" s="34">
        <f t="shared" si="1"/>
        <v>80</v>
      </c>
      <c r="X10" s="19">
        <f t="shared" si="2"/>
        <v>2</v>
      </c>
      <c r="AI10" s="15"/>
      <c r="IO10" s="4"/>
      <c r="IP10" s="4"/>
      <c r="IQ10" s="4"/>
      <c r="IR10" s="4"/>
      <c r="IS10" s="4"/>
      <c r="IT10" s="4"/>
      <c r="IU10" s="4"/>
      <c r="IV10" s="4"/>
    </row>
    <row r="11" spans="1:256" s="14" customFormat="1" ht="15.75" customHeight="1">
      <c r="A11" s="16" t="s">
        <v>78</v>
      </c>
      <c r="B11" s="17">
        <v>35</v>
      </c>
      <c r="C11" s="17" t="s">
        <v>30</v>
      </c>
      <c r="D11" s="33">
        <v>0</v>
      </c>
      <c r="E11" s="33">
        <v>40</v>
      </c>
      <c r="F11" s="33">
        <v>0</v>
      </c>
      <c r="G11" s="33">
        <v>0</v>
      </c>
      <c r="H11" s="33">
        <v>0</v>
      </c>
      <c r="I11" s="33">
        <v>0</v>
      </c>
      <c r="J11" s="33">
        <v>50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40</v>
      </c>
      <c r="U11" s="31">
        <v>0</v>
      </c>
      <c r="V11" s="30">
        <f t="shared" si="0"/>
        <v>130</v>
      </c>
      <c r="W11" s="32">
        <f t="shared" si="1"/>
        <v>130</v>
      </c>
      <c r="X11" s="19">
        <f t="shared" si="2"/>
        <v>3</v>
      </c>
      <c r="AI11" s="15"/>
      <c r="IO11" s="4"/>
      <c r="IP11" s="4"/>
      <c r="IQ11" s="4"/>
      <c r="IR11" s="4"/>
      <c r="IS11" s="4"/>
      <c r="IT11" s="4"/>
      <c r="IU11" s="4"/>
      <c r="IV11" s="4"/>
    </row>
    <row r="12" spans="1:256" s="14" customFormat="1" ht="15.75" customHeight="1">
      <c r="A12" s="21" t="s">
        <v>64</v>
      </c>
      <c r="B12" s="20">
        <v>38</v>
      </c>
      <c r="C12" s="17" t="s">
        <v>30</v>
      </c>
      <c r="D12" s="33">
        <v>0</v>
      </c>
      <c r="E12" s="33">
        <v>0</v>
      </c>
      <c r="F12" s="33">
        <v>0</v>
      </c>
      <c r="G12" s="33">
        <v>0</v>
      </c>
      <c r="H12" s="33">
        <v>30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1">
        <v>0</v>
      </c>
      <c r="V12" s="30">
        <f t="shared" si="0"/>
        <v>30</v>
      </c>
      <c r="W12" s="32">
        <f t="shared" si="1"/>
        <v>30</v>
      </c>
      <c r="X12" s="19">
        <f t="shared" si="2"/>
        <v>1</v>
      </c>
      <c r="AI12" s="15"/>
      <c r="IO12" s="4"/>
      <c r="IP12" s="4"/>
      <c r="IQ12" s="4"/>
      <c r="IR12" s="4"/>
      <c r="IS12" s="4"/>
      <c r="IT12" s="4"/>
      <c r="IU12" s="4"/>
      <c r="IV12" s="4"/>
    </row>
    <row r="13" spans="1:256" s="14" customFormat="1" ht="15.75" customHeight="1">
      <c r="A13" s="16" t="s">
        <v>79</v>
      </c>
      <c r="B13" s="17">
        <v>37</v>
      </c>
      <c r="C13" s="17" t="s">
        <v>30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1">
        <v>0</v>
      </c>
      <c r="V13" s="30">
        <f t="shared" si="0"/>
        <v>0</v>
      </c>
      <c r="W13" s="32">
        <f t="shared" si="1"/>
        <v>0</v>
      </c>
      <c r="X13" s="19">
        <f t="shared" si="2"/>
        <v>0</v>
      </c>
      <c r="AI13" s="15"/>
      <c r="IO13" s="4"/>
      <c r="IP13" s="4"/>
      <c r="IQ13" s="4"/>
      <c r="IR13" s="4"/>
      <c r="IS13" s="4"/>
      <c r="IT13" s="4"/>
      <c r="IU13" s="4"/>
      <c r="IV13" s="4"/>
    </row>
    <row r="14" spans="1:256" s="14" customFormat="1" ht="15.75" customHeight="1">
      <c r="A14" s="21" t="s">
        <v>76</v>
      </c>
      <c r="B14" s="20">
        <v>33</v>
      </c>
      <c r="C14" s="17" t="s">
        <v>30</v>
      </c>
      <c r="D14" s="33">
        <v>40</v>
      </c>
      <c r="E14" s="33">
        <v>0</v>
      </c>
      <c r="F14" s="33">
        <v>0</v>
      </c>
      <c r="G14" s="33">
        <v>5</v>
      </c>
      <c r="H14" s="33">
        <v>0</v>
      </c>
      <c r="I14" s="33">
        <v>0</v>
      </c>
      <c r="J14" s="33">
        <v>0</v>
      </c>
      <c r="K14" s="33">
        <v>10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1">
        <v>0</v>
      </c>
      <c r="V14" s="30">
        <f t="shared" si="0"/>
        <v>55</v>
      </c>
      <c r="W14" s="32">
        <f t="shared" si="1"/>
        <v>55</v>
      </c>
      <c r="X14" s="19">
        <f t="shared" si="2"/>
        <v>3</v>
      </c>
      <c r="AI14" s="15"/>
      <c r="IO14" s="4"/>
      <c r="IP14" s="4"/>
      <c r="IQ14" s="4"/>
      <c r="IR14" s="4"/>
      <c r="IS14" s="4"/>
      <c r="IT14" s="4"/>
      <c r="IU14" s="4"/>
      <c r="IV14" s="4"/>
    </row>
    <row r="15" spans="1:256" s="14" customFormat="1" ht="15.75" customHeight="1">
      <c r="A15" s="21" t="s">
        <v>75</v>
      </c>
      <c r="B15" s="20">
        <v>33</v>
      </c>
      <c r="C15" s="17" t="s">
        <v>30</v>
      </c>
      <c r="D15" s="33">
        <v>5</v>
      </c>
      <c r="E15" s="33">
        <v>0</v>
      </c>
      <c r="F15" s="33">
        <v>0</v>
      </c>
      <c r="G15" s="33">
        <v>0</v>
      </c>
      <c r="H15" s="33">
        <v>5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1">
        <v>0</v>
      </c>
      <c r="V15" s="30">
        <f t="shared" si="0"/>
        <v>10</v>
      </c>
      <c r="W15" s="32">
        <f t="shared" si="1"/>
        <v>10</v>
      </c>
      <c r="X15" s="19">
        <f t="shared" si="2"/>
        <v>2</v>
      </c>
      <c r="AI15" s="15"/>
      <c r="IO15" s="4"/>
      <c r="IP15" s="4"/>
      <c r="IQ15" s="4"/>
      <c r="IR15" s="4"/>
      <c r="IS15" s="4"/>
      <c r="IT15" s="4"/>
      <c r="IU15" s="4"/>
      <c r="IV15" s="4"/>
    </row>
    <row r="16" spans="1:256" s="14" customFormat="1" ht="15.75" customHeight="1">
      <c r="A16" s="21" t="s">
        <v>148</v>
      </c>
      <c r="B16" s="20">
        <v>35</v>
      </c>
      <c r="C16" s="17" t="s">
        <v>30</v>
      </c>
      <c r="D16" s="33" t="s">
        <v>136</v>
      </c>
      <c r="E16" s="33" t="s">
        <v>136</v>
      </c>
      <c r="F16" s="33" t="s">
        <v>136</v>
      </c>
      <c r="G16" s="33">
        <v>0</v>
      </c>
      <c r="H16" s="33">
        <v>0</v>
      </c>
      <c r="I16" s="33">
        <v>0</v>
      </c>
      <c r="J16" s="33">
        <v>0</v>
      </c>
      <c r="K16" s="33">
        <v>50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1">
        <v>0</v>
      </c>
      <c r="V16" s="30">
        <f>SUM(D16:T16)+U16</f>
        <v>50</v>
      </c>
      <c r="W16" s="32">
        <f>LARGE(D16:T16,1)+LARGE(D16:T16,2)+LARGE(D16:T16,3)+LARGE(D16:T16,4)+LARGE(D16:T16,5)+LARGE(D16:T16,6)+LARGE(D16:T16,7)+LARGE(D16:T16,8)+U16</f>
        <v>50</v>
      </c>
      <c r="X16" s="19">
        <f>COUNTIF(D16:T16,"&gt; 0")</f>
        <v>1</v>
      </c>
      <c r="AI16" s="15"/>
      <c r="IO16" s="4"/>
      <c r="IP16" s="4"/>
      <c r="IQ16" s="4"/>
      <c r="IR16" s="4"/>
      <c r="IS16" s="4"/>
      <c r="IT16" s="4"/>
      <c r="IU16" s="4"/>
      <c r="IV16" s="4"/>
    </row>
    <row r="17" spans="1:256" s="14" customFormat="1" ht="15.75" customHeight="1">
      <c r="A17" s="21" t="s">
        <v>128</v>
      </c>
      <c r="B17" s="20">
        <v>38</v>
      </c>
      <c r="C17" s="17" t="s">
        <v>30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1">
        <v>0</v>
      </c>
      <c r="V17" s="30">
        <f>SUM(D17:T17)+U17</f>
        <v>10</v>
      </c>
      <c r="W17" s="32">
        <f>LARGE(D17:T17,1)+LARGE(D17:T17,2)+LARGE(D17:T17,3)+LARGE(D17:T17,4)+LARGE(D17:T17,5)+LARGE(D17:T17,6)+LARGE(D17:T17,7)+LARGE(D17:T17,8)+U17</f>
        <v>10</v>
      </c>
      <c r="X17" s="19">
        <f>COUNTIF(D17:T17,"&gt; 0")</f>
        <v>1</v>
      </c>
      <c r="AI17" s="15"/>
      <c r="IO17" s="4"/>
      <c r="IP17" s="4"/>
      <c r="IQ17" s="4"/>
      <c r="IR17" s="4"/>
      <c r="IS17" s="4"/>
      <c r="IT17" s="4"/>
      <c r="IU17" s="4"/>
      <c r="IV17" s="4"/>
    </row>
    <row r="18" spans="1:256" s="14" customFormat="1" ht="15.75" customHeight="1">
      <c r="A18" s="21" t="s">
        <v>123</v>
      </c>
      <c r="B18" s="20">
        <v>38</v>
      </c>
      <c r="C18" s="17" t="s">
        <v>30</v>
      </c>
      <c r="D18" s="33">
        <v>0</v>
      </c>
      <c r="E18" s="33">
        <v>50</v>
      </c>
      <c r="F18" s="33">
        <v>0</v>
      </c>
      <c r="G18" s="33">
        <v>50</v>
      </c>
      <c r="H18" s="33">
        <v>0</v>
      </c>
      <c r="I18" s="33">
        <v>0</v>
      </c>
      <c r="J18" s="33">
        <v>0</v>
      </c>
      <c r="K18" s="33">
        <v>40</v>
      </c>
      <c r="L18" s="33">
        <v>0</v>
      </c>
      <c r="M18" s="33">
        <v>0</v>
      </c>
      <c r="N18" s="33">
        <v>0</v>
      </c>
      <c r="O18" s="33">
        <v>50</v>
      </c>
      <c r="P18" s="33">
        <v>0</v>
      </c>
      <c r="Q18" s="33">
        <v>0</v>
      </c>
      <c r="R18" s="33">
        <v>0</v>
      </c>
      <c r="S18" s="33">
        <v>5</v>
      </c>
      <c r="T18" s="33">
        <v>0</v>
      </c>
      <c r="U18" s="31">
        <v>0</v>
      </c>
      <c r="V18" s="30">
        <f t="shared" si="0"/>
        <v>195</v>
      </c>
      <c r="W18" s="32">
        <f t="shared" si="1"/>
        <v>195</v>
      </c>
      <c r="X18" s="19">
        <f t="shared" si="2"/>
        <v>5</v>
      </c>
      <c r="AI18" s="15"/>
      <c r="IO18" s="4"/>
      <c r="IP18" s="4"/>
      <c r="IQ18" s="4"/>
      <c r="IR18" s="4"/>
      <c r="IS18" s="4"/>
      <c r="IT18" s="4"/>
      <c r="IU18" s="4"/>
      <c r="IV18" s="4"/>
    </row>
    <row r="19" spans="1:256" s="14" customFormat="1" ht="15.75" customHeight="1">
      <c r="A19" s="16" t="s">
        <v>31</v>
      </c>
      <c r="B19" s="17">
        <v>26</v>
      </c>
      <c r="C19" s="17" t="s">
        <v>30</v>
      </c>
      <c r="D19" s="33">
        <v>0</v>
      </c>
      <c r="E19" s="33">
        <v>5</v>
      </c>
      <c r="F19" s="33">
        <v>50</v>
      </c>
      <c r="G19" s="33">
        <v>5</v>
      </c>
      <c r="H19" s="33">
        <v>50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50</v>
      </c>
      <c r="S19" s="33">
        <v>5</v>
      </c>
      <c r="T19" s="33">
        <v>0</v>
      </c>
      <c r="U19" s="31">
        <v>45</v>
      </c>
      <c r="V19" s="30">
        <f t="shared" si="0"/>
        <v>210</v>
      </c>
      <c r="W19" s="32">
        <f t="shared" si="1"/>
        <v>210</v>
      </c>
      <c r="X19" s="19">
        <f t="shared" si="2"/>
        <v>6</v>
      </c>
      <c r="AI19" s="15"/>
      <c r="IO19" s="4"/>
      <c r="IP19" s="4"/>
      <c r="IQ19" s="4"/>
      <c r="IR19" s="4"/>
      <c r="IS19" s="4"/>
      <c r="IT19" s="4"/>
      <c r="IU19" s="4"/>
      <c r="IV19" s="4"/>
    </row>
    <row r="20" spans="1:256" s="14" customFormat="1" ht="15.75" customHeight="1">
      <c r="A20" s="16" t="s">
        <v>159</v>
      </c>
      <c r="B20" s="17">
        <v>35</v>
      </c>
      <c r="C20" s="17" t="s">
        <v>30</v>
      </c>
      <c r="D20" s="33" t="s">
        <v>136</v>
      </c>
      <c r="E20" s="33" t="s">
        <v>136</v>
      </c>
      <c r="F20" s="33" t="s">
        <v>136</v>
      </c>
      <c r="G20" s="33" t="s">
        <v>136</v>
      </c>
      <c r="H20" s="33" t="s">
        <v>136</v>
      </c>
      <c r="I20" s="33" t="s">
        <v>136</v>
      </c>
      <c r="J20" s="33" t="s">
        <v>136</v>
      </c>
      <c r="K20" s="33" t="s">
        <v>136</v>
      </c>
      <c r="L20" s="33" t="s">
        <v>136</v>
      </c>
      <c r="M20" s="33" t="s">
        <v>136</v>
      </c>
      <c r="N20" s="33" t="s">
        <v>136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1">
        <v>0</v>
      </c>
      <c r="V20" s="30">
        <f>SUM(D20:T20)+U20</f>
        <v>0</v>
      </c>
      <c r="W20" s="32">
        <v>0</v>
      </c>
      <c r="X20" s="19">
        <f>COUNTIF(D20:T20,"&gt; 0")</f>
        <v>0</v>
      </c>
      <c r="AI20" s="15"/>
      <c r="IO20" s="4"/>
      <c r="IP20" s="4"/>
      <c r="IQ20" s="4"/>
      <c r="IR20" s="4"/>
      <c r="IS20" s="4"/>
      <c r="IT20" s="4"/>
      <c r="IU20" s="4"/>
      <c r="IV20" s="4"/>
    </row>
    <row r="21" spans="1:256" s="14" customFormat="1" ht="15.75" customHeight="1">
      <c r="A21" s="16" t="s">
        <v>77</v>
      </c>
      <c r="B21" s="17">
        <v>33</v>
      </c>
      <c r="C21" s="17" t="s">
        <v>30</v>
      </c>
      <c r="D21" s="33">
        <v>0</v>
      </c>
      <c r="E21" s="33">
        <v>0</v>
      </c>
      <c r="F21" s="33">
        <v>0</v>
      </c>
      <c r="G21" s="33">
        <v>30</v>
      </c>
      <c r="H21" s="33">
        <v>0</v>
      </c>
      <c r="I21" s="33">
        <v>0</v>
      </c>
      <c r="J21" s="33">
        <v>0</v>
      </c>
      <c r="K21" s="33">
        <v>10</v>
      </c>
      <c r="L21" s="33">
        <v>0</v>
      </c>
      <c r="M21" s="33">
        <v>0</v>
      </c>
      <c r="N21" s="33">
        <v>0</v>
      </c>
      <c r="O21" s="33">
        <v>40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1">
        <v>0</v>
      </c>
      <c r="V21" s="30">
        <f t="shared" si="0"/>
        <v>80</v>
      </c>
      <c r="W21" s="32">
        <f t="shared" si="1"/>
        <v>80</v>
      </c>
      <c r="X21" s="19">
        <f t="shared" si="2"/>
        <v>3</v>
      </c>
      <c r="AI21" s="15"/>
      <c r="IO21" s="4"/>
      <c r="IP21" s="4"/>
      <c r="IQ21" s="4"/>
      <c r="IR21" s="4"/>
      <c r="IS21" s="4"/>
      <c r="IT21" s="4"/>
      <c r="IU21" s="4"/>
      <c r="IV21" s="4"/>
    </row>
    <row r="22" spans="1:256" s="14" customFormat="1" ht="15.75" customHeight="1">
      <c r="A22" s="16" t="s">
        <v>157</v>
      </c>
      <c r="B22" s="17">
        <v>36</v>
      </c>
      <c r="C22" s="17" t="s">
        <v>30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30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50</v>
      </c>
      <c r="U22" s="31">
        <v>0</v>
      </c>
      <c r="V22" s="30">
        <f>SUM(D22:T22)+U22</f>
        <v>80</v>
      </c>
      <c r="W22" s="32">
        <f>LARGE(D22:T22,1)+LARGE(D22:T22,2)+LARGE(D22:T22,3)+LARGE(D22:T22,4)+LARGE(D22:T22,5)+LARGE(D22:T22,6)+LARGE(D22:T22,7)+LARGE(D22:T22,8)+U22</f>
        <v>80</v>
      </c>
      <c r="X22" s="19">
        <f>COUNTIF(D22:T22,"&gt; 0")</f>
        <v>2</v>
      </c>
      <c r="AI22" s="15"/>
      <c r="IO22" s="4"/>
      <c r="IP22" s="4"/>
      <c r="IQ22" s="4"/>
      <c r="IR22" s="4"/>
      <c r="IS22" s="4"/>
      <c r="IT22" s="4"/>
      <c r="IU22" s="4"/>
      <c r="IV22" s="4"/>
    </row>
    <row r="23" spans="1:256" s="14" customFormat="1" ht="15.75" customHeight="1">
      <c r="A23" s="21" t="s">
        <v>32</v>
      </c>
      <c r="B23" s="20">
        <v>39</v>
      </c>
      <c r="C23" s="17" t="s">
        <v>30</v>
      </c>
      <c r="D23" s="33">
        <v>0</v>
      </c>
      <c r="E23" s="33">
        <v>0</v>
      </c>
      <c r="F23" s="33">
        <v>0</v>
      </c>
      <c r="G23" s="33">
        <v>5</v>
      </c>
      <c r="H23" s="33">
        <v>5</v>
      </c>
      <c r="I23" s="33">
        <v>0</v>
      </c>
      <c r="J23" s="33">
        <v>0</v>
      </c>
      <c r="K23" s="33">
        <v>5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1">
        <v>15</v>
      </c>
      <c r="V23" s="30">
        <f t="shared" si="0"/>
        <v>30</v>
      </c>
      <c r="W23" s="32">
        <f t="shared" si="1"/>
        <v>30</v>
      </c>
      <c r="X23" s="19">
        <f t="shared" si="2"/>
        <v>3</v>
      </c>
      <c r="AI23" s="15"/>
      <c r="IO23" s="4"/>
      <c r="IP23" s="4"/>
      <c r="IQ23" s="4"/>
      <c r="IR23" s="4"/>
      <c r="IS23" s="4"/>
      <c r="IT23" s="4"/>
      <c r="IU23" s="4"/>
      <c r="IV23" s="4"/>
    </row>
    <row r="24" spans="1:256" s="14" customFormat="1" ht="15.75" customHeight="1">
      <c r="A24" s="16" t="s">
        <v>60</v>
      </c>
      <c r="B24" s="17">
        <v>31</v>
      </c>
      <c r="C24" s="17" t="s">
        <v>30</v>
      </c>
      <c r="D24" s="33">
        <v>50</v>
      </c>
      <c r="E24" s="33">
        <v>5</v>
      </c>
      <c r="F24" s="33">
        <v>0</v>
      </c>
      <c r="G24" s="33">
        <v>5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1">
        <v>0</v>
      </c>
      <c r="V24" s="30">
        <f t="shared" si="0"/>
        <v>60</v>
      </c>
      <c r="W24" s="32">
        <f t="shared" si="1"/>
        <v>60</v>
      </c>
      <c r="X24" s="19">
        <f t="shared" si="2"/>
        <v>3</v>
      </c>
      <c r="AI24" s="15"/>
      <c r="IO24" s="4"/>
      <c r="IP24" s="4"/>
      <c r="IQ24" s="4"/>
      <c r="IR24" s="4"/>
      <c r="IS24" s="4"/>
      <c r="IT24" s="4"/>
      <c r="IU24" s="4"/>
      <c r="IV24" s="4"/>
    </row>
    <row r="25" spans="1:256" s="14" customFormat="1" ht="15.75" customHeight="1">
      <c r="A25" s="16" t="s">
        <v>33</v>
      </c>
      <c r="B25" s="17">
        <v>32</v>
      </c>
      <c r="C25" s="17" t="s">
        <v>30</v>
      </c>
      <c r="D25" s="33">
        <v>5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5</v>
      </c>
      <c r="L25" s="33">
        <v>0</v>
      </c>
      <c r="M25" s="33">
        <v>0</v>
      </c>
      <c r="N25" s="33">
        <v>0</v>
      </c>
      <c r="O25" s="33">
        <v>5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1">
        <v>45</v>
      </c>
      <c r="V25" s="30">
        <f t="shared" si="0"/>
        <v>60</v>
      </c>
      <c r="W25" s="32">
        <f t="shared" si="1"/>
        <v>60</v>
      </c>
      <c r="X25" s="19">
        <f t="shared" si="2"/>
        <v>3</v>
      </c>
      <c r="AI25" s="15"/>
      <c r="IO25" s="4"/>
      <c r="IP25" s="4"/>
      <c r="IQ25" s="4"/>
      <c r="IR25" s="4"/>
      <c r="IS25" s="4"/>
      <c r="IT25" s="4"/>
      <c r="IU25" s="4"/>
      <c r="IV25" s="4"/>
    </row>
    <row r="26" spans="1:256" s="14" customFormat="1" ht="15.75" customHeight="1">
      <c r="A26" s="16" t="s">
        <v>74</v>
      </c>
      <c r="B26" s="17">
        <v>32</v>
      </c>
      <c r="C26" s="17" t="s">
        <v>30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50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40</v>
      </c>
      <c r="T26" s="33">
        <v>0</v>
      </c>
      <c r="U26" s="31">
        <v>30</v>
      </c>
      <c r="V26" s="30">
        <f t="shared" si="0"/>
        <v>120</v>
      </c>
      <c r="W26" s="32">
        <f t="shared" si="1"/>
        <v>120</v>
      </c>
      <c r="X26" s="19">
        <f t="shared" si="2"/>
        <v>2</v>
      </c>
      <c r="AI26" s="15"/>
      <c r="IO26" s="4"/>
      <c r="IP26" s="4"/>
      <c r="IQ26" s="4"/>
      <c r="IR26" s="4"/>
      <c r="IS26" s="4"/>
      <c r="IT26" s="4"/>
      <c r="IU26" s="4"/>
      <c r="IV26" s="4"/>
    </row>
    <row r="27" spans="1:256" s="14" customFormat="1" ht="15.75" customHeight="1">
      <c r="A27" s="16" t="s">
        <v>34</v>
      </c>
      <c r="B27" s="17">
        <v>35</v>
      </c>
      <c r="C27" s="17" t="s">
        <v>30</v>
      </c>
      <c r="D27" s="33">
        <v>30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50</v>
      </c>
      <c r="T27" s="33">
        <v>0</v>
      </c>
      <c r="U27" s="31">
        <v>0</v>
      </c>
      <c r="V27" s="30">
        <f t="shared" si="0"/>
        <v>80</v>
      </c>
      <c r="W27" s="32">
        <f t="shared" si="1"/>
        <v>80</v>
      </c>
      <c r="X27" s="19">
        <f t="shared" si="2"/>
        <v>2</v>
      </c>
      <c r="AI27" s="15"/>
      <c r="IO27" s="4"/>
      <c r="IP27" s="4"/>
      <c r="IQ27" s="4"/>
      <c r="IR27" s="4"/>
      <c r="IS27" s="4"/>
      <c r="IT27" s="4"/>
      <c r="IU27" s="4"/>
      <c r="IV27" s="4"/>
    </row>
    <row r="28" spans="1:256" s="14" customFormat="1" ht="15.75" customHeight="1">
      <c r="A28" s="21" t="s">
        <v>92</v>
      </c>
      <c r="B28" s="20">
        <v>47</v>
      </c>
      <c r="C28" s="17" t="s">
        <v>35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50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31">
        <v>0</v>
      </c>
      <c r="V28" s="30">
        <f t="shared" si="0"/>
        <v>50</v>
      </c>
      <c r="W28" s="32">
        <f t="shared" si="1"/>
        <v>50</v>
      </c>
      <c r="X28" s="19">
        <f t="shared" si="2"/>
        <v>1</v>
      </c>
      <c r="AI28" s="15"/>
      <c r="IO28" s="4"/>
      <c r="IP28" s="4"/>
      <c r="IQ28" s="4"/>
      <c r="IR28" s="4"/>
      <c r="IS28" s="4"/>
      <c r="IT28" s="4"/>
      <c r="IU28" s="4"/>
      <c r="IV28" s="4"/>
    </row>
    <row r="29" spans="1:256" s="14" customFormat="1" ht="15.75" customHeight="1">
      <c r="A29" s="16" t="s">
        <v>87</v>
      </c>
      <c r="B29" s="18">
        <v>44</v>
      </c>
      <c r="C29" s="18" t="s">
        <v>35</v>
      </c>
      <c r="D29" s="18">
        <v>30</v>
      </c>
      <c r="E29" s="18">
        <v>0</v>
      </c>
      <c r="F29" s="18">
        <v>0</v>
      </c>
      <c r="G29" s="18">
        <v>40</v>
      </c>
      <c r="H29" s="18">
        <v>50</v>
      </c>
      <c r="I29" s="18">
        <v>0</v>
      </c>
      <c r="J29" s="18">
        <v>40</v>
      </c>
      <c r="K29" s="18">
        <v>50</v>
      </c>
      <c r="L29" s="18">
        <v>0</v>
      </c>
      <c r="M29" s="18">
        <v>0</v>
      </c>
      <c r="N29" s="18">
        <v>0</v>
      </c>
      <c r="O29" s="18">
        <v>40</v>
      </c>
      <c r="P29" s="18">
        <v>0</v>
      </c>
      <c r="Q29" s="18">
        <v>0</v>
      </c>
      <c r="R29" s="18">
        <v>0</v>
      </c>
      <c r="S29" s="18">
        <v>50</v>
      </c>
      <c r="T29" s="18">
        <v>0</v>
      </c>
      <c r="U29" s="31">
        <v>0</v>
      </c>
      <c r="V29" s="30">
        <f t="shared" si="0"/>
        <v>300</v>
      </c>
      <c r="W29" s="32">
        <f t="shared" si="1"/>
        <v>300</v>
      </c>
      <c r="X29" s="19">
        <f t="shared" si="2"/>
        <v>7</v>
      </c>
      <c r="AI29" s="15"/>
      <c r="IO29" s="4"/>
      <c r="IP29" s="4"/>
      <c r="IQ29" s="4"/>
      <c r="IR29" s="4"/>
      <c r="IS29" s="4"/>
      <c r="IT29" s="4"/>
      <c r="IU29" s="4"/>
      <c r="IV29" s="4"/>
    </row>
    <row r="30" spans="1:256" s="14" customFormat="1" ht="15.75" customHeight="1">
      <c r="A30" s="21" t="s">
        <v>91</v>
      </c>
      <c r="B30" s="20">
        <v>46</v>
      </c>
      <c r="C30" s="17" t="s">
        <v>35</v>
      </c>
      <c r="D30" s="18">
        <v>0</v>
      </c>
      <c r="E30" s="18">
        <v>5</v>
      </c>
      <c r="F30" s="18">
        <v>0</v>
      </c>
      <c r="G30" s="18">
        <v>0</v>
      </c>
      <c r="H30" s="18">
        <v>30</v>
      </c>
      <c r="I30" s="18">
        <v>0</v>
      </c>
      <c r="J30" s="18">
        <v>0</v>
      </c>
      <c r="K30" s="18">
        <v>0</v>
      </c>
      <c r="L30" s="18">
        <v>30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5</v>
      </c>
      <c r="T30" s="18">
        <v>0</v>
      </c>
      <c r="U30" s="31">
        <v>0</v>
      </c>
      <c r="V30" s="30">
        <f t="shared" si="0"/>
        <v>70</v>
      </c>
      <c r="W30" s="32">
        <f t="shared" si="1"/>
        <v>70</v>
      </c>
      <c r="X30" s="19">
        <f t="shared" si="2"/>
        <v>4</v>
      </c>
      <c r="AI30" s="15"/>
      <c r="IO30" s="4"/>
      <c r="IP30" s="4"/>
      <c r="IQ30" s="4"/>
      <c r="IR30" s="4"/>
      <c r="IS30" s="4"/>
      <c r="IT30" s="4"/>
      <c r="IU30" s="4"/>
      <c r="IV30" s="4"/>
    </row>
    <row r="31" spans="1:256" s="27" customFormat="1" ht="15.75" customHeight="1">
      <c r="A31" s="16" t="s">
        <v>36</v>
      </c>
      <c r="B31" s="17">
        <v>41</v>
      </c>
      <c r="C31" s="17" t="s">
        <v>35</v>
      </c>
      <c r="D31" s="18">
        <v>10</v>
      </c>
      <c r="E31" s="18">
        <v>50</v>
      </c>
      <c r="F31" s="18">
        <v>30</v>
      </c>
      <c r="G31" s="18">
        <v>10</v>
      </c>
      <c r="H31" s="18">
        <v>10</v>
      </c>
      <c r="I31" s="18">
        <v>40</v>
      </c>
      <c r="J31" s="18">
        <v>0</v>
      </c>
      <c r="K31" s="18">
        <v>0</v>
      </c>
      <c r="L31" s="18">
        <v>0</v>
      </c>
      <c r="M31" s="18">
        <v>40</v>
      </c>
      <c r="N31" s="18">
        <v>40</v>
      </c>
      <c r="O31" s="18">
        <v>10</v>
      </c>
      <c r="P31" s="18">
        <v>40</v>
      </c>
      <c r="Q31" s="18">
        <v>0</v>
      </c>
      <c r="R31" s="18">
        <v>10</v>
      </c>
      <c r="S31" s="18">
        <v>0</v>
      </c>
      <c r="T31" s="18">
        <v>40</v>
      </c>
      <c r="U31" s="31">
        <v>45</v>
      </c>
      <c r="V31" s="30">
        <f t="shared" si="0"/>
        <v>375</v>
      </c>
      <c r="W31" s="32">
        <f t="shared" si="1"/>
        <v>335</v>
      </c>
      <c r="X31" s="19">
        <f t="shared" si="2"/>
        <v>12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4"/>
      <c r="IP31" s="4"/>
      <c r="IQ31" s="4"/>
      <c r="IR31" s="4"/>
      <c r="IS31" s="4"/>
      <c r="IT31" s="4"/>
      <c r="IU31" s="4"/>
      <c r="IV31" s="4"/>
    </row>
    <row r="32" spans="1:256" s="14" customFormat="1" ht="15.75" customHeight="1">
      <c r="A32" s="21" t="s">
        <v>160</v>
      </c>
      <c r="B32" s="26">
        <v>44</v>
      </c>
      <c r="C32" s="18" t="s">
        <v>35</v>
      </c>
      <c r="D32" s="18" t="s">
        <v>136</v>
      </c>
      <c r="E32" s="18" t="s">
        <v>136</v>
      </c>
      <c r="F32" s="18" t="s">
        <v>136</v>
      </c>
      <c r="G32" s="18" t="s">
        <v>136</v>
      </c>
      <c r="H32" s="18" t="s">
        <v>136</v>
      </c>
      <c r="I32" s="18" t="s">
        <v>136</v>
      </c>
      <c r="J32" s="18">
        <v>0</v>
      </c>
      <c r="K32" s="18" t="s">
        <v>136</v>
      </c>
      <c r="L32" s="18" t="s">
        <v>136</v>
      </c>
      <c r="M32" s="18" t="s">
        <v>136</v>
      </c>
      <c r="N32" s="18" t="s">
        <v>136</v>
      </c>
      <c r="O32" s="18" t="s">
        <v>136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31">
        <v>0</v>
      </c>
      <c r="V32" s="30">
        <f t="shared" si="0"/>
        <v>0</v>
      </c>
      <c r="W32" s="32">
        <v>0</v>
      </c>
      <c r="X32" s="19">
        <f t="shared" si="2"/>
        <v>0</v>
      </c>
      <c r="AI32" s="15"/>
      <c r="IO32" s="4"/>
      <c r="IP32" s="4"/>
      <c r="IQ32" s="4"/>
      <c r="IR32" s="4"/>
      <c r="IS32" s="4"/>
      <c r="IT32" s="4"/>
      <c r="IU32" s="4"/>
      <c r="IV32" s="4"/>
    </row>
    <row r="33" spans="1:256" s="14" customFormat="1" ht="15.75" customHeight="1">
      <c r="A33" s="21" t="s">
        <v>126</v>
      </c>
      <c r="B33" s="26">
        <v>42</v>
      </c>
      <c r="C33" s="18" t="s">
        <v>35</v>
      </c>
      <c r="D33" s="18">
        <v>10</v>
      </c>
      <c r="E33" s="18">
        <v>0</v>
      </c>
      <c r="F33" s="18">
        <v>0</v>
      </c>
      <c r="G33" s="18">
        <v>20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31">
        <v>0</v>
      </c>
      <c r="V33" s="30">
        <f>SUM(D33:T33)+U33</f>
        <v>30</v>
      </c>
      <c r="W33" s="32">
        <f>LARGE(D33:T33,1)+LARGE(D33:T33,2)+LARGE(D33:T33,3)+LARGE(D33:T33,4)+LARGE(D33:T33,5)+LARGE(D33:T33,6)+LARGE(D33:T33,7)+LARGE(D33:T33,8)+U33</f>
        <v>30</v>
      </c>
      <c r="X33" s="19">
        <f>COUNTIF(D33:T33,"&gt; 0")</f>
        <v>2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15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8"/>
      <c r="IP33" s="28"/>
      <c r="IQ33" s="28"/>
      <c r="IR33" s="28"/>
      <c r="IS33" s="28"/>
      <c r="IT33" s="28"/>
      <c r="IU33" s="28"/>
      <c r="IV33" s="28"/>
    </row>
    <row r="34" spans="1:256" s="14" customFormat="1" ht="15.75" customHeight="1">
      <c r="A34" s="21" t="s">
        <v>152</v>
      </c>
      <c r="B34" s="26">
        <v>43</v>
      </c>
      <c r="C34" s="18" t="s">
        <v>35</v>
      </c>
      <c r="D34" s="18" t="s">
        <v>136</v>
      </c>
      <c r="E34" s="18" t="s">
        <v>136</v>
      </c>
      <c r="F34" s="18" t="s">
        <v>136</v>
      </c>
      <c r="G34" s="18" t="s">
        <v>136</v>
      </c>
      <c r="H34" s="18" t="s">
        <v>136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31">
        <v>0</v>
      </c>
      <c r="V34" s="30">
        <f>SUM(D34:T34)+U34</f>
        <v>0</v>
      </c>
      <c r="W34" s="32">
        <f>LARGE(D34:T34,1)+LARGE(D34:T34,2)+LARGE(D34:T34,3)+LARGE(D34:T34,4)+LARGE(D34:T34,5)+LARGE(D34:T34,6)+LARGE(D34:T34,7)+LARGE(D34:T34,8)+U34</f>
        <v>0</v>
      </c>
      <c r="X34" s="19">
        <f>COUNTIF(D34:T34,"&gt; 0")</f>
        <v>0</v>
      </c>
      <c r="AI34" s="15"/>
      <c r="IO34" s="4"/>
      <c r="IP34" s="4"/>
      <c r="IQ34" s="4"/>
      <c r="IR34" s="4"/>
      <c r="IS34" s="4"/>
      <c r="IT34" s="4"/>
      <c r="IU34" s="4"/>
      <c r="IV34" s="4"/>
    </row>
    <row r="35" spans="1:256" s="14" customFormat="1" ht="15.75" customHeight="1">
      <c r="A35" s="16" t="s">
        <v>37</v>
      </c>
      <c r="B35" s="18">
        <v>43</v>
      </c>
      <c r="C35" s="18" t="s">
        <v>35</v>
      </c>
      <c r="D35" s="18">
        <v>40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50</v>
      </c>
      <c r="R35" s="18">
        <v>50</v>
      </c>
      <c r="S35" s="18">
        <v>0</v>
      </c>
      <c r="T35" s="18">
        <v>0</v>
      </c>
      <c r="U35" s="31">
        <v>0</v>
      </c>
      <c r="V35" s="30">
        <f t="shared" si="0"/>
        <v>140</v>
      </c>
      <c r="W35" s="32">
        <f t="shared" si="1"/>
        <v>140</v>
      </c>
      <c r="X35" s="19">
        <f t="shared" si="2"/>
        <v>3</v>
      </c>
      <c r="AI35" s="15"/>
      <c r="IO35" s="4"/>
      <c r="IP35" s="4"/>
      <c r="IQ35" s="4"/>
      <c r="IR35" s="4"/>
      <c r="IS35" s="4"/>
      <c r="IT35" s="4"/>
      <c r="IU35" s="4"/>
      <c r="IV35" s="4"/>
    </row>
    <row r="36" spans="1:256" s="14" customFormat="1" ht="15.75" customHeight="1">
      <c r="A36" s="21" t="s">
        <v>90</v>
      </c>
      <c r="B36" s="26">
        <v>45</v>
      </c>
      <c r="C36" s="18" t="s">
        <v>35</v>
      </c>
      <c r="D36" s="18">
        <v>0</v>
      </c>
      <c r="E36" s="18">
        <v>0</v>
      </c>
      <c r="F36" s="18">
        <v>0</v>
      </c>
      <c r="G36" s="18">
        <v>0</v>
      </c>
      <c r="H36" s="18">
        <v>40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40</v>
      </c>
      <c r="S36" s="18">
        <v>0</v>
      </c>
      <c r="T36" s="18">
        <v>0</v>
      </c>
      <c r="U36" s="31">
        <v>0</v>
      </c>
      <c r="V36" s="30">
        <f t="shared" si="0"/>
        <v>80</v>
      </c>
      <c r="W36" s="32">
        <f t="shared" si="1"/>
        <v>80</v>
      </c>
      <c r="X36" s="19">
        <f t="shared" si="2"/>
        <v>2</v>
      </c>
      <c r="AI36" s="15"/>
      <c r="IO36" s="4"/>
      <c r="IP36" s="4"/>
      <c r="IQ36" s="4"/>
      <c r="IR36" s="4"/>
      <c r="IS36" s="4"/>
      <c r="IT36" s="4"/>
      <c r="IU36" s="4"/>
      <c r="IV36" s="4"/>
    </row>
    <row r="37" spans="1:256" s="14" customFormat="1" ht="15.75" customHeight="1">
      <c r="A37" s="16" t="s">
        <v>84</v>
      </c>
      <c r="B37" s="18">
        <v>42</v>
      </c>
      <c r="C37" s="18" t="s">
        <v>35</v>
      </c>
      <c r="D37" s="18">
        <v>0</v>
      </c>
      <c r="E37" s="18">
        <v>0</v>
      </c>
      <c r="F37" s="18">
        <v>0</v>
      </c>
      <c r="G37" s="18">
        <v>50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31">
        <v>0</v>
      </c>
      <c r="V37" s="30">
        <f t="shared" si="0"/>
        <v>50</v>
      </c>
      <c r="W37" s="32">
        <f t="shared" si="1"/>
        <v>50</v>
      </c>
      <c r="X37" s="19">
        <f t="shared" si="2"/>
        <v>1</v>
      </c>
      <c r="AI37" s="15"/>
      <c r="IO37" s="4"/>
      <c r="IP37" s="4"/>
      <c r="IQ37" s="4"/>
      <c r="IR37" s="4"/>
      <c r="IS37" s="4"/>
      <c r="IT37" s="4"/>
      <c r="IU37" s="4"/>
      <c r="IV37" s="4"/>
    </row>
    <row r="38" spans="1:256" s="14" customFormat="1" ht="15.75" customHeight="1">
      <c r="A38" s="21" t="s">
        <v>61</v>
      </c>
      <c r="B38" s="20">
        <v>48</v>
      </c>
      <c r="C38" s="17" t="s">
        <v>35</v>
      </c>
      <c r="D38" s="18">
        <v>10</v>
      </c>
      <c r="E38" s="18">
        <v>5</v>
      </c>
      <c r="F38" s="18">
        <v>50</v>
      </c>
      <c r="G38" s="18">
        <v>30</v>
      </c>
      <c r="H38" s="18">
        <v>20</v>
      </c>
      <c r="I38" s="18">
        <v>50</v>
      </c>
      <c r="J38" s="18">
        <v>10</v>
      </c>
      <c r="K38" s="18">
        <v>40</v>
      </c>
      <c r="L38" s="18">
        <v>10</v>
      </c>
      <c r="M38" s="18">
        <v>50</v>
      </c>
      <c r="N38" s="18">
        <v>50</v>
      </c>
      <c r="O38" s="18">
        <v>30</v>
      </c>
      <c r="P38" s="18">
        <v>50</v>
      </c>
      <c r="Q38" s="18">
        <v>30</v>
      </c>
      <c r="R38" s="18">
        <v>20</v>
      </c>
      <c r="S38" s="18">
        <v>5</v>
      </c>
      <c r="T38" s="18">
        <v>50</v>
      </c>
      <c r="U38" s="31">
        <v>45</v>
      </c>
      <c r="V38" s="30">
        <f t="shared" si="0"/>
        <v>555</v>
      </c>
      <c r="W38" s="32">
        <f t="shared" si="1"/>
        <v>415</v>
      </c>
      <c r="X38" s="19">
        <f t="shared" si="2"/>
        <v>17</v>
      </c>
      <c r="AI38" s="15"/>
      <c r="IO38" s="4"/>
      <c r="IP38" s="4"/>
      <c r="IQ38" s="4"/>
      <c r="IR38" s="4"/>
      <c r="IS38" s="4"/>
      <c r="IT38" s="4"/>
      <c r="IU38" s="4"/>
      <c r="IV38" s="4"/>
    </row>
    <row r="39" spans="1:256" s="14" customFormat="1" ht="15.75" customHeight="1">
      <c r="A39" s="21" t="s">
        <v>63</v>
      </c>
      <c r="B39" s="20">
        <v>49</v>
      </c>
      <c r="C39" s="17" t="s">
        <v>35</v>
      </c>
      <c r="D39" s="18">
        <v>5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30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5</v>
      </c>
      <c r="T39" s="18">
        <v>0</v>
      </c>
      <c r="U39" s="31">
        <v>15</v>
      </c>
      <c r="V39" s="30">
        <f t="shared" si="0"/>
        <v>55</v>
      </c>
      <c r="W39" s="32">
        <f t="shared" si="1"/>
        <v>55</v>
      </c>
      <c r="X39" s="19">
        <f t="shared" si="2"/>
        <v>3</v>
      </c>
      <c r="AI39" s="15"/>
      <c r="IO39" s="4"/>
      <c r="IP39" s="4"/>
      <c r="IQ39" s="4"/>
      <c r="IR39" s="4"/>
      <c r="IS39" s="4"/>
      <c r="IT39" s="4"/>
      <c r="IU39" s="4"/>
      <c r="IV39" s="4"/>
    </row>
    <row r="40" spans="1:256" s="14" customFormat="1" ht="15.75" customHeight="1">
      <c r="A40" s="16" t="s">
        <v>83</v>
      </c>
      <c r="B40" s="18">
        <v>41</v>
      </c>
      <c r="C40" s="18" t="s">
        <v>35</v>
      </c>
      <c r="D40" s="18">
        <v>50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31">
        <v>0</v>
      </c>
      <c r="V40" s="30">
        <f t="shared" si="0"/>
        <v>50</v>
      </c>
      <c r="W40" s="32">
        <f t="shared" si="1"/>
        <v>50</v>
      </c>
      <c r="X40" s="19">
        <f t="shared" si="2"/>
        <v>1</v>
      </c>
      <c r="AI40" s="15"/>
      <c r="IO40" s="4"/>
      <c r="IP40" s="4"/>
      <c r="IQ40" s="4"/>
      <c r="IR40" s="4"/>
      <c r="IS40" s="4"/>
      <c r="IT40" s="4"/>
      <c r="IU40" s="4"/>
      <c r="IV40" s="4"/>
    </row>
    <row r="41" spans="1:256" s="14" customFormat="1" ht="15.75" customHeight="1">
      <c r="A41" s="21" t="s">
        <v>88</v>
      </c>
      <c r="B41" s="26">
        <v>44</v>
      </c>
      <c r="C41" s="18" t="s">
        <v>35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50</v>
      </c>
      <c r="K41" s="18">
        <v>0</v>
      </c>
      <c r="L41" s="18">
        <v>40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31">
        <v>0</v>
      </c>
      <c r="V41" s="30">
        <f t="shared" si="0"/>
        <v>90</v>
      </c>
      <c r="W41" s="32">
        <f t="shared" si="1"/>
        <v>90</v>
      </c>
      <c r="X41" s="19">
        <f t="shared" si="2"/>
        <v>2</v>
      </c>
      <c r="AI41" s="15"/>
      <c r="IO41" s="4"/>
      <c r="IP41" s="4"/>
      <c r="IQ41" s="4"/>
      <c r="IR41" s="4"/>
      <c r="IS41" s="4"/>
      <c r="IT41" s="4"/>
      <c r="IU41" s="4"/>
      <c r="IV41" s="4"/>
    </row>
    <row r="42" spans="1:256" s="14" customFormat="1" ht="15.75" customHeight="1">
      <c r="A42" s="21" t="s">
        <v>93</v>
      </c>
      <c r="B42" s="20">
        <v>48</v>
      </c>
      <c r="C42" s="17" t="s">
        <v>35</v>
      </c>
      <c r="D42" s="18">
        <v>5</v>
      </c>
      <c r="E42" s="18">
        <v>5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50</v>
      </c>
      <c r="M42" s="18">
        <v>0</v>
      </c>
      <c r="N42" s="18">
        <v>0</v>
      </c>
      <c r="O42" s="18">
        <v>5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31">
        <v>0</v>
      </c>
      <c r="V42" s="30">
        <f t="shared" si="0"/>
        <v>65</v>
      </c>
      <c r="W42" s="32">
        <f t="shared" si="1"/>
        <v>65</v>
      </c>
      <c r="X42" s="19">
        <f t="shared" si="2"/>
        <v>4</v>
      </c>
      <c r="AI42" s="15"/>
      <c r="IO42" s="4"/>
      <c r="IP42" s="4"/>
      <c r="IQ42" s="4"/>
      <c r="IR42" s="4"/>
      <c r="IS42" s="4"/>
      <c r="IT42" s="4"/>
      <c r="IU42" s="4"/>
      <c r="IV42" s="4"/>
    </row>
    <row r="43" spans="1:256" s="14" customFormat="1" ht="15.75" customHeight="1">
      <c r="A43" s="16" t="s">
        <v>86</v>
      </c>
      <c r="B43" s="18">
        <v>43</v>
      </c>
      <c r="C43" s="18" t="s">
        <v>35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30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40</v>
      </c>
      <c r="T43" s="18">
        <v>0</v>
      </c>
      <c r="U43" s="31">
        <v>15</v>
      </c>
      <c r="V43" s="30">
        <f t="shared" si="0"/>
        <v>85</v>
      </c>
      <c r="W43" s="32">
        <f t="shared" si="1"/>
        <v>85</v>
      </c>
      <c r="X43" s="19">
        <f t="shared" si="2"/>
        <v>2</v>
      </c>
      <c r="AI43" s="15"/>
      <c r="IO43" s="4"/>
      <c r="IP43" s="4"/>
      <c r="IQ43" s="4"/>
      <c r="IR43" s="4"/>
      <c r="IS43" s="4"/>
      <c r="IT43" s="4"/>
      <c r="IU43" s="4"/>
      <c r="IV43" s="4"/>
    </row>
    <row r="44" spans="1:256" s="14" customFormat="1" ht="15.75" customHeight="1">
      <c r="A44" s="21" t="s">
        <v>89</v>
      </c>
      <c r="B44" s="26">
        <v>44</v>
      </c>
      <c r="C44" s="18" t="s">
        <v>35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20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31">
        <v>0</v>
      </c>
      <c r="V44" s="30">
        <f aca="true" t="shared" si="3" ref="V44:V89">SUM(D44:T44)+U44</f>
        <v>20</v>
      </c>
      <c r="W44" s="32">
        <f aca="true" t="shared" si="4" ref="W44:W89">LARGE(D44:T44,1)+LARGE(D44:T44,2)+LARGE(D44:T44,3)+LARGE(D44:T44,4)+LARGE(D44:T44,5)+LARGE(D44:T44,6)+LARGE(D44:T44,7)+LARGE(D44:T44,8)+U44</f>
        <v>20</v>
      </c>
      <c r="X44" s="19">
        <f aca="true" t="shared" si="5" ref="X44:X89">COUNTIF(D44:T44,"&gt; 0")</f>
        <v>1</v>
      </c>
      <c r="AI44" s="15"/>
      <c r="IO44" s="4"/>
      <c r="IP44" s="4"/>
      <c r="IQ44" s="4"/>
      <c r="IR44" s="4"/>
      <c r="IS44" s="4"/>
      <c r="IT44" s="4"/>
      <c r="IU44" s="4"/>
      <c r="IV44" s="4"/>
    </row>
    <row r="45" spans="1:256" s="14" customFormat="1" ht="15.75" customHeight="1">
      <c r="A45" s="21" t="s">
        <v>96</v>
      </c>
      <c r="B45" s="20">
        <v>49</v>
      </c>
      <c r="C45" s="17" t="s">
        <v>35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30</v>
      </c>
      <c r="S45" s="18">
        <v>0</v>
      </c>
      <c r="T45" s="18">
        <v>0</v>
      </c>
      <c r="U45" s="31">
        <v>0</v>
      </c>
      <c r="V45" s="30">
        <f t="shared" si="3"/>
        <v>30</v>
      </c>
      <c r="W45" s="32">
        <f t="shared" si="4"/>
        <v>30</v>
      </c>
      <c r="X45" s="19">
        <f t="shared" si="5"/>
        <v>1</v>
      </c>
      <c r="AI45" s="15"/>
      <c r="IO45" s="4"/>
      <c r="IP45" s="4"/>
      <c r="IQ45" s="4"/>
      <c r="IR45" s="4"/>
      <c r="IS45" s="4"/>
      <c r="IT45" s="4"/>
      <c r="IU45" s="4"/>
      <c r="IV45" s="4"/>
    </row>
    <row r="46" spans="1:256" s="14" customFormat="1" ht="15.75" customHeight="1">
      <c r="A46" s="16" t="s">
        <v>82</v>
      </c>
      <c r="B46" s="17">
        <v>40</v>
      </c>
      <c r="C46" s="17" t="s">
        <v>35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31">
        <v>0</v>
      </c>
      <c r="V46" s="30">
        <f t="shared" si="3"/>
        <v>0</v>
      </c>
      <c r="W46" s="32">
        <f t="shared" si="4"/>
        <v>0</v>
      </c>
      <c r="X46" s="19">
        <f t="shared" si="5"/>
        <v>0</v>
      </c>
      <c r="AI46" s="15"/>
      <c r="IO46" s="4"/>
      <c r="IP46" s="4"/>
      <c r="IQ46" s="4"/>
      <c r="IR46" s="4"/>
      <c r="IS46" s="4"/>
      <c r="IT46" s="4"/>
      <c r="IU46" s="4"/>
      <c r="IV46" s="4"/>
    </row>
    <row r="47" spans="1:256" s="14" customFormat="1" ht="15.75" customHeight="1">
      <c r="A47" s="21" t="s">
        <v>38</v>
      </c>
      <c r="B47" s="20">
        <v>48</v>
      </c>
      <c r="C47" s="17" t="s">
        <v>35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40</v>
      </c>
      <c r="R47" s="18">
        <v>0</v>
      </c>
      <c r="S47" s="18">
        <v>5</v>
      </c>
      <c r="T47" s="18">
        <v>0</v>
      </c>
      <c r="U47" s="31">
        <v>45</v>
      </c>
      <c r="V47" s="30">
        <f t="shared" si="3"/>
        <v>90</v>
      </c>
      <c r="W47" s="32">
        <f t="shared" si="4"/>
        <v>90</v>
      </c>
      <c r="X47" s="19">
        <f t="shared" si="5"/>
        <v>2</v>
      </c>
      <c r="AI47" s="15"/>
      <c r="IO47" s="4"/>
      <c r="IP47" s="4"/>
      <c r="IQ47" s="4"/>
      <c r="IR47" s="4"/>
      <c r="IS47" s="4"/>
      <c r="IT47" s="4"/>
      <c r="IU47" s="4"/>
      <c r="IV47" s="4"/>
    </row>
    <row r="48" spans="1:256" s="14" customFormat="1" ht="15.75" customHeight="1">
      <c r="A48" s="16" t="s">
        <v>85</v>
      </c>
      <c r="B48" s="18">
        <v>43</v>
      </c>
      <c r="C48" s="18" t="s">
        <v>35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31">
        <v>0</v>
      </c>
      <c r="V48" s="30">
        <f t="shared" si="3"/>
        <v>0</v>
      </c>
      <c r="W48" s="32">
        <f t="shared" si="4"/>
        <v>0</v>
      </c>
      <c r="X48" s="19">
        <f t="shared" si="5"/>
        <v>0</v>
      </c>
      <c r="AI48" s="15"/>
      <c r="IO48" s="4"/>
      <c r="IP48" s="4"/>
      <c r="IQ48" s="4"/>
      <c r="IR48" s="4"/>
      <c r="IS48" s="4"/>
      <c r="IT48" s="4"/>
      <c r="IU48" s="4"/>
      <c r="IV48" s="4"/>
    </row>
    <row r="49" spans="1:256" s="14" customFormat="1" ht="15.75" customHeight="1">
      <c r="A49" s="16" t="s">
        <v>94</v>
      </c>
      <c r="B49" s="17">
        <v>48</v>
      </c>
      <c r="C49" s="17" t="s">
        <v>35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31">
        <v>0</v>
      </c>
      <c r="V49" s="30">
        <f t="shared" si="3"/>
        <v>0</v>
      </c>
      <c r="W49" s="32">
        <f t="shared" si="4"/>
        <v>0</v>
      </c>
      <c r="X49" s="19">
        <f t="shared" si="5"/>
        <v>0</v>
      </c>
      <c r="AI49" s="15"/>
      <c r="IO49" s="4"/>
      <c r="IP49" s="4"/>
      <c r="IQ49" s="4"/>
      <c r="IR49" s="4"/>
      <c r="IS49" s="4"/>
      <c r="IT49" s="4"/>
      <c r="IU49" s="4"/>
      <c r="IV49" s="4"/>
    </row>
    <row r="50" spans="1:256" s="14" customFormat="1" ht="15.75" customHeight="1">
      <c r="A50" s="21" t="s">
        <v>124</v>
      </c>
      <c r="B50" s="20">
        <v>45</v>
      </c>
      <c r="C50" s="17" t="s">
        <v>35</v>
      </c>
      <c r="D50" s="18">
        <v>20</v>
      </c>
      <c r="E50" s="18">
        <v>0</v>
      </c>
      <c r="F50" s="18">
        <v>40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10</v>
      </c>
      <c r="M50" s="18">
        <v>0</v>
      </c>
      <c r="N50" s="18">
        <v>0</v>
      </c>
      <c r="O50" s="18">
        <v>0</v>
      </c>
      <c r="P50" s="18">
        <v>0</v>
      </c>
      <c r="Q50" s="18">
        <v>20</v>
      </c>
      <c r="R50" s="18">
        <v>0</v>
      </c>
      <c r="S50" s="18">
        <v>0</v>
      </c>
      <c r="T50" s="18">
        <v>0</v>
      </c>
      <c r="U50" s="31">
        <v>0</v>
      </c>
      <c r="V50" s="30">
        <f>SUM(D50:T50)+U50</f>
        <v>90</v>
      </c>
      <c r="W50" s="32">
        <f>LARGE(D50:T50,1)+LARGE(D50:T50,2)+LARGE(D50:T50,3)+LARGE(D50:T50,4)+LARGE(D50:T50,5)+LARGE(D50:T50,6)+LARGE(D50:T50,7)+LARGE(D50:T50,8)+U50</f>
        <v>90</v>
      </c>
      <c r="X50" s="19">
        <f>COUNTIF(D50:T50,"&gt; 0")</f>
        <v>4</v>
      </c>
      <c r="AI50" s="15"/>
      <c r="IO50" s="4"/>
      <c r="IP50" s="4"/>
      <c r="IQ50" s="4"/>
      <c r="IR50" s="4"/>
      <c r="IS50" s="4"/>
      <c r="IT50" s="4"/>
      <c r="IU50" s="4"/>
      <c r="IV50" s="4"/>
    </row>
    <row r="51" spans="1:256" s="14" customFormat="1" ht="15.75" customHeight="1">
      <c r="A51" s="21" t="s">
        <v>130</v>
      </c>
      <c r="B51" s="20">
        <v>49</v>
      </c>
      <c r="C51" s="17" t="s">
        <v>35</v>
      </c>
      <c r="D51" s="18">
        <v>0</v>
      </c>
      <c r="E51" s="18">
        <v>0</v>
      </c>
      <c r="F51" s="18">
        <v>0</v>
      </c>
      <c r="G51" s="18">
        <v>5</v>
      </c>
      <c r="H51" s="18">
        <v>0</v>
      </c>
      <c r="I51" s="18">
        <v>0</v>
      </c>
      <c r="J51" s="18">
        <v>0</v>
      </c>
      <c r="K51" s="18">
        <v>0</v>
      </c>
      <c r="L51" s="18">
        <v>20</v>
      </c>
      <c r="M51" s="18">
        <v>0</v>
      </c>
      <c r="N51" s="18">
        <v>0</v>
      </c>
      <c r="O51" s="18">
        <v>20</v>
      </c>
      <c r="P51" s="18">
        <v>0</v>
      </c>
      <c r="Q51" s="18">
        <v>0</v>
      </c>
      <c r="R51" s="18">
        <v>0</v>
      </c>
      <c r="S51" s="18">
        <v>5</v>
      </c>
      <c r="T51" s="18">
        <v>0</v>
      </c>
      <c r="U51" s="31">
        <v>45</v>
      </c>
      <c r="V51" s="30">
        <f>SUM(D51:T51)+U51</f>
        <v>95</v>
      </c>
      <c r="W51" s="32">
        <f>LARGE(D51:T51,1)+LARGE(D51:T51,2)+LARGE(D51:T51,3)+LARGE(D51:T51,4)+LARGE(D51:T51,5)+LARGE(D51:T51,6)+LARGE(D51:T51,7)+LARGE(D51:T51,8)+U51</f>
        <v>95</v>
      </c>
      <c r="X51" s="19">
        <f>COUNTIF(D51:T51,"&gt; 0")</f>
        <v>4</v>
      </c>
      <c r="AI51" s="15"/>
      <c r="IO51" s="4"/>
      <c r="IP51" s="4"/>
      <c r="IQ51" s="4"/>
      <c r="IR51" s="4"/>
      <c r="IS51" s="4"/>
      <c r="IT51" s="4"/>
      <c r="IU51" s="4"/>
      <c r="IV51" s="4"/>
    </row>
    <row r="52" spans="1:256" s="14" customFormat="1" ht="15.75" customHeight="1">
      <c r="A52" s="21" t="s">
        <v>95</v>
      </c>
      <c r="B52" s="20">
        <v>49</v>
      </c>
      <c r="C52" s="17" t="s">
        <v>35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31">
        <v>0</v>
      </c>
      <c r="V52" s="30">
        <f t="shared" si="3"/>
        <v>0</v>
      </c>
      <c r="W52" s="32">
        <f t="shared" si="4"/>
        <v>0</v>
      </c>
      <c r="X52" s="19">
        <f t="shared" si="5"/>
        <v>0</v>
      </c>
      <c r="AI52" s="15"/>
      <c r="IO52" s="4"/>
      <c r="IP52" s="4"/>
      <c r="IQ52" s="4"/>
      <c r="IR52" s="4"/>
      <c r="IS52" s="4"/>
      <c r="IT52" s="4"/>
      <c r="IU52" s="4"/>
      <c r="IV52" s="4"/>
    </row>
    <row r="53" spans="1:256" s="14" customFormat="1" ht="15.75" customHeight="1">
      <c r="A53" s="21" t="s">
        <v>145</v>
      </c>
      <c r="B53" s="26">
        <v>50</v>
      </c>
      <c r="C53" s="17" t="s">
        <v>40</v>
      </c>
      <c r="D53" s="33" t="s">
        <v>136</v>
      </c>
      <c r="E53" s="33" t="s">
        <v>136</v>
      </c>
      <c r="F53" s="33">
        <v>0</v>
      </c>
      <c r="G53" s="33">
        <v>5</v>
      </c>
      <c r="H53" s="33">
        <v>0</v>
      </c>
      <c r="I53" s="33">
        <v>0</v>
      </c>
      <c r="J53" s="33">
        <v>0</v>
      </c>
      <c r="K53" s="33">
        <v>50</v>
      </c>
      <c r="L53" s="33">
        <v>50</v>
      </c>
      <c r="M53" s="33">
        <v>0</v>
      </c>
      <c r="N53" s="33">
        <v>0</v>
      </c>
      <c r="O53" s="33">
        <v>0</v>
      </c>
      <c r="P53" s="33">
        <v>0</v>
      </c>
      <c r="Q53" s="33">
        <v>50</v>
      </c>
      <c r="R53" s="33">
        <v>0</v>
      </c>
      <c r="S53" s="33">
        <v>5</v>
      </c>
      <c r="T53" s="33">
        <v>0</v>
      </c>
      <c r="U53" s="31">
        <v>45</v>
      </c>
      <c r="V53" s="30">
        <f>SUM(D53:T53)+U53</f>
        <v>205</v>
      </c>
      <c r="W53" s="32">
        <f>LARGE(D53:T53,1)+LARGE(D53:T53,2)+LARGE(D53:T53,3)+LARGE(D53:T53,4)+LARGE(D53:T53,5)+LARGE(D53:T53,6)+LARGE(D53:T53,7)+LARGE(D53:T53,8)+U53</f>
        <v>205</v>
      </c>
      <c r="X53" s="19">
        <f>COUNTIF(D53:T53,"&gt; 0")</f>
        <v>5</v>
      </c>
      <c r="AI53" s="15"/>
      <c r="IO53" s="4"/>
      <c r="IP53" s="4"/>
      <c r="IQ53" s="4"/>
      <c r="IR53" s="4"/>
      <c r="IS53" s="4"/>
      <c r="IT53" s="4"/>
      <c r="IU53" s="4"/>
      <c r="IV53" s="4"/>
    </row>
    <row r="54" spans="1:256" s="14" customFormat="1" ht="15.75" customHeight="1">
      <c r="A54" s="21" t="s">
        <v>100</v>
      </c>
      <c r="B54" s="26">
        <v>56</v>
      </c>
      <c r="C54" s="17" t="s">
        <v>40</v>
      </c>
      <c r="D54" s="33">
        <v>0</v>
      </c>
      <c r="E54" s="33">
        <v>0</v>
      </c>
      <c r="F54" s="33">
        <v>30</v>
      </c>
      <c r="G54" s="33">
        <v>30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30</v>
      </c>
      <c r="U54" s="31">
        <v>0</v>
      </c>
      <c r="V54" s="30">
        <f t="shared" si="3"/>
        <v>90</v>
      </c>
      <c r="W54" s="32">
        <f t="shared" si="4"/>
        <v>90</v>
      </c>
      <c r="X54" s="19">
        <f t="shared" si="5"/>
        <v>3</v>
      </c>
      <c r="AI54" s="15"/>
      <c r="IO54" s="4"/>
      <c r="IP54" s="4"/>
      <c r="IQ54" s="4"/>
      <c r="IR54" s="4"/>
      <c r="IS54" s="4"/>
      <c r="IT54" s="4"/>
      <c r="IU54" s="4"/>
      <c r="IV54" s="4"/>
    </row>
    <row r="55" spans="1:256" s="14" customFormat="1" ht="15.75" customHeight="1">
      <c r="A55" s="21" t="s">
        <v>39</v>
      </c>
      <c r="B55" s="26">
        <v>53</v>
      </c>
      <c r="C55" s="17" t="s">
        <v>40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1">
        <v>15</v>
      </c>
      <c r="V55" s="30">
        <f t="shared" si="3"/>
        <v>15</v>
      </c>
      <c r="W55" s="32">
        <f t="shared" si="4"/>
        <v>15</v>
      </c>
      <c r="X55" s="19">
        <f t="shared" si="5"/>
        <v>0</v>
      </c>
      <c r="AI55" s="15"/>
      <c r="IO55" s="4"/>
      <c r="IP55" s="4"/>
      <c r="IQ55" s="4"/>
      <c r="IR55" s="4"/>
      <c r="IS55" s="4"/>
      <c r="IT55" s="4"/>
      <c r="IU55" s="4"/>
      <c r="IV55" s="4"/>
    </row>
    <row r="56" spans="1:256" s="14" customFormat="1" ht="15.75" customHeight="1">
      <c r="A56" s="21" t="s">
        <v>99</v>
      </c>
      <c r="B56" s="26">
        <v>53</v>
      </c>
      <c r="C56" s="17" t="s">
        <v>40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1">
        <v>0</v>
      </c>
      <c r="V56" s="30">
        <f t="shared" si="3"/>
        <v>0</v>
      </c>
      <c r="W56" s="32">
        <f t="shared" si="4"/>
        <v>0</v>
      </c>
      <c r="X56" s="19">
        <f t="shared" si="5"/>
        <v>0</v>
      </c>
      <c r="AI56" s="15"/>
      <c r="IO56" s="4"/>
      <c r="IP56" s="4"/>
      <c r="IQ56" s="4"/>
      <c r="IR56" s="4"/>
      <c r="IS56" s="4"/>
      <c r="IT56" s="4"/>
      <c r="IU56" s="4"/>
      <c r="IV56" s="4"/>
    </row>
    <row r="57" spans="1:256" s="14" customFormat="1" ht="15.75" customHeight="1">
      <c r="A57" s="21" t="s">
        <v>144</v>
      </c>
      <c r="B57" s="26">
        <v>63</v>
      </c>
      <c r="C57" s="17" t="s">
        <v>40</v>
      </c>
      <c r="D57" s="33" t="s">
        <v>136</v>
      </c>
      <c r="E57" s="33" t="s">
        <v>136</v>
      </c>
      <c r="F57" s="33">
        <v>0</v>
      </c>
      <c r="G57" s="33">
        <v>0</v>
      </c>
      <c r="H57" s="33">
        <v>50</v>
      </c>
      <c r="I57" s="33">
        <v>50</v>
      </c>
      <c r="J57" s="33">
        <v>0</v>
      </c>
      <c r="K57" s="33">
        <v>40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50</v>
      </c>
      <c r="S57" s="33">
        <v>0</v>
      </c>
      <c r="T57" s="33">
        <v>0</v>
      </c>
      <c r="U57" s="31">
        <v>0</v>
      </c>
      <c r="V57" s="30">
        <f>SUM(D57:T57)+U57</f>
        <v>190</v>
      </c>
      <c r="W57" s="32">
        <f>LARGE(D57:T57,1)+LARGE(D57:T57,2)+LARGE(D57:T57,3)+LARGE(D57:T57,4)+LARGE(D57:T57,5)+LARGE(D57:T57,6)+LARGE(D57:T57,7)+LARGE(D57:T57,8)+U57</f>
        <v>190</v>
      </c>
      <c r="X57" s="19">
        <f>COUNTIF(D57:T57,"&gt; 0")</f>
        <v>4</v>
      </c>
      <c r="AI57" s="15"/>
      <c r="IO57" s="4"/>
      <c r="IP57" s="4"/>
      <c r="IQ57" s="4"/>
      <c r="IR57" s="4"/>
      <c r="IS57" s="4"/>
      <c r="IT57" s="4"/>
      <c r="IU57" s="4"/>
      <c r="IV57" s="4"/>
    </row>
    <row r="58" spans="1:256" s="14" customFormat="1" ht="15.75" customHeight="1">
      <c r="A58" s="21" t="s">
        <v>97</v>
      </c>
      <c r="B58" s="20">
        <v>50</v>
      </c>
      <c r="C58" s="17" t="s">
        <v>40</v>
      </c>
      <c r="D58" s="33">
        <v>50</v>
      </c>
      <c r="E58" s="33">
        <v>0</v>
      </c>
      <c r="F58" s="33">
        <v>0</v>
      </c>
      <c r="G58" s="33">
        <v>50</v>
      </c>
      <c r="H58" s="33">
        <v>0</v>
      </c>
      <c r="I58" s="33">
        <v>0</v>
      </c>
      <c r="J58" s="33">
        <v>0</v>
      </c>
      <c r="K58" s="33">
        <v>20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40</v>
      </c>
      <c r="T58" s="33">
        <v>0</v>
      </c>
      <c r="U58" s="31">
        <v>15</v>
      </c>
      <c r="V58" s="30">
        <f t="shared" si="3"/>
        <v>175</v>
      </c>
      <c r="W58" s="32">
        <f t="shared" si="4"/>
        <v>175</v>
      </c>
      <c r="X58" s="19">
        <f t="shared" si="5"/>
        <v>4</v>
      </c>
      <c r="AI58" s="15"/>
      <c r="IO58" s="4"/>
      <c r="IP58" s="4"/>
      <c r="IQ58" s="4"/>
      <c r="IR58" s="4"/>
      <c r="IS58" s="4"/>
      <c r="IT58" s="4"/>
      <c r="IU58" s="4"/>
      <c r="IV58" s="4"/>
    </row>
    <row r="59" spans="1:256" s="14" customFormat="1" ht="15.75" customHeight="1">
      <c r="A59" s="21" t="s">
        <v>142</v>
      </c>
      <c r="B59" s="26">
        <v>53</v>
      </c>
      <c r="C59" s="17" t="s">
        <v>40</v>
      </c>
      <c r="D59" s="33" t="s">
        <v>136</v>
      </c>
      <c r="E59" s="33" t="s">
        <v>136</v>
      </c>
      <c r="F59" s="33">
        <v>0</v>
      </c>
      <c r="G59" s="33">
        <v>20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1">
        <v>0</v>
      </c>
      <c r="V59" s="30">
        <f>SUM(D59:T59)+U59</f>
        <v>20</v>
      </c>
      <c r="W59" s="32">
        <f>LARGE(D59:T59,1)+LARGE(D59:T59,2)+LARGE(D59:T59,3)+LARGE(D59:T59,4)+LARGE(D59:T59,5)+LARGE(D59:T59,6)+LARGE(D59:T59,7)+LARGE(D59:T59,8)+U59</f>
        <v>20</v>
      </c>
      <c r="X59" s="19">
        <f>COUNTIF(D59:T59,"&gt; 0")</f>
        <v>1</v>
      </c>
      <c r="AI59" s="15"/>
      <c r="IO59" s="4"/>
      <c r="IP59" s="4"/>
      <c r="IQ59" s="4"/>
      <c r="IR59" s="4"/>
      <c r="IS59" s="4"/>
      <c r="IT59" s="4"/>
      <c r="IU59" s="4"/>
      <c r="IV59" s="4"/>
    </row>
    <row r="60" spans="1:256" s="14" customFormat="1" ht="15.75" customHeight="1">
      <c r="A60" s="21" t="s">
        <v>98</v>
      </c>
      <c r="B60" s="26">
        <v>51</v>
      </c>
      <c r="C60" s="17" t="s">
        <v>40</v>
      </c>
      <c r="D60" s="33">
        <v>0</v>
      </c>
      <c r="E60" s="33">
        <v>0</v>
      </c>
      <c r="F60" s="33">
        <v>50</v>
      </c>
      <c r="G60" s="33">
        <v>0</v>
      </c>
      <c r="H60" s="33">
        <v>40</v>
      </c>
      <c r="I60" s="33">
        <v>0</v>
      </c>
      <c r="J60" s="33">
        <v>0</v>
      </c>
      <c r="K60" s="33">
        <v>30</v>
      </c>
      <c r="L60" s="33">
        <v>0</v>
      </c>
      <c r="M60" s="33">
        <v>50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40</v>
      </c>
      <c r="U60" s="31">
        <v>30</v>
      </c>
      <c r="V60" s="30">
        <f t="shared" si="3"/>
        <v>240</v>
      </c>
      <c r="W60" s="32">
        <f t="shared" si="4"/>
        <v>240</v>
      </c>
      <c r="X60" s="19">
        <f t="shared" si="5"/>
        <v>5</v>
      </c>
      <c r="AI60" s="15"/>
      <c r="IO60" s="4"/>
      <c r="IP60" s="4"/>
      <c r="IQ60" s="4"/>
      <c r="IR60" s="4"/>
      <c r="IS60" s="4"/>
      <c r="IT60" s="4"/>
      <c r="IU60" s="4"/>
      <c r="IV60" s="4"/>
    </row>
    <row r="61" spans="1:256" s="14" customFormat="1" ht="15.75" customHeight="1">
      <c r="A61" s="21" t="s">
        <v>41</v>
      </c>
      <c r="B61" s="26">
        <v>52</v>
      </c>
      <c r="C61" s="17" t="s">
        <v>40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1">
        <v>0</v>
      </c>
      <c r="V61" s="30">
        <f t="shared" si="3"/>
        <v>0</v>
      </c>
      <c r="W61" s="32">
        <f t="shared" si="4"/>
        <v>0</v>
      </c>
      <c r="X61" s="19">
        <f t="shared" si="5"/>
        <v>0</v>
      </c>
      <c r="AI61" s="15"/>
      <c r="IO61" s="4"/>
      <c r="IP61" s="4"/>
      <c r="IQ61" s="4"/>
      <c r="IR61" s="4"/>
      <c r="IS61" s="4"/>
      <c r="IT61" s="4"/>
      <c r="IU61" s="4"/>
      <c r="IV61" s="4"/>
    </row>
    <row r="62" spans="1:256" s="14" customFormat="1" ht="15.75" customHeight="1">
      <c r="A62" s="21" t="s">
        <v>42</v>
      </c>
      <c r="B62" s="26">
        <v>69</v>
      </c>
      <c r="C62" s="17" t="s">
        <v>40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1">
        <v>0</v>
      </c>
      <c r="V62" s="30">
        <f t="shared" si="3"/>
        <v>0</v>
      </c>
      <c r="W62" s="32">
        <f t="shared" si="4"/>
        <v>0</v>
      </c>
      <c r="X62" s="19">
        <f t="shared" si="5"/>
        <v>0</v>
      </c>
      <c r="AI62" s="15"/>
      <c r="IO62" s="4"/>
      <c r="IP62" s="4"/>
      <c r="IQ62" s="4"/>
      <c r="IR62" s="4"/>
      <c r="IS62" s="4"/>
      <c r="IT62" s="4"/>
      <c r="IU62" s="4"/>
      <c r="IV62" s="4"/>
    </row>
    <row r="63" spans="1:256" s="14" customFormat="1" ht="15.75" customHeight="1">
      <c r="A63" s="29" t="s">
        <v>43</v>
      </c>
      <c r="B63" s="26">
        <v>60</v>
      </c>
      <c r="C63" s="17" t="s">
        <v>40</v>
      </c>
      <c r="D63" s="33">
        <v>0</v>
      </c>
      <c r="E63" s="33">
        <v>0</v>
      </c>
      <c r="F63" s="33">
        <v>40</v>
      </c>
      <c r="G63" s="33">
        <v>40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50</v>
      </c>
      <c r="P63" s="33">
        <v>50</v>
      </c>
      <c r="Q63" s="33">
        <v>40</v>
      </c>
      <c r="R63" s="33">
        <v>40</v>
      </c>
      <c r="S63" s="33">
        <v>50</v>
      </c>
      <c r="T63" s="33">
        <v>50</v>
      </c>
      <c r="U63" s="31">
        <v>0</v>
      </c>
      <c r="V63" s="30">
        <f t="shared" si="3"/>
        <v>360</v>
      </c>
      <c r="W63" s="32">
        <f t="shared" si="4"/>
        <v>360</v>
      </c>
      <c r="X63" s="19">
        <f t="shared" si="5"/>
        <v>8</v>
      </c>
      <c r="AI63" s="15"/>
      <c r="IO63" s="4"/>
      <c r="IP63" s="4"/>
      <c r="IQ63" s="4"/>
      <c r="IR63" s="4"/>
      <c r="IS63" s="4"/>
      <c r="IT63" s="4"/>
      <c r="IU63" s="4"/>
      <c r="IV63" s="4"/>
    </row>
    <row r="64" spans="1:256" s="14" customFormat="1" ht="15.75" customHeight="1">
      <c r="A64" s="21" t="s">
        <v>109</v>
      </c>
      <c r="B64" s="26">
        <v>36</v>
      </c>
      <c r="C64" s="18" t="s">
        <v>45</v>
      </c>
      <c r="D64" s="18">
        <v>0</v>
      </c>
      <c r="E64" s="18">
        <v>0</v>
      </c>
      <c r="F64" s="18">
        <v>0</v>
      </c>
      <c r="G64" s="18">
        <v>0</v>
      </c>
      <c r="H64" s="18">
        <v>5</v>
      </c>
      <c r="I64" s="18">
        <v>0</v>
      </c>
      <c r="J64" s="18">
        <v>0</v>
      </c>
      <c r="K64" s="18">
        <v>5</v>
      </c>
      <c r="L64" s="18">
        <v>0</v>
      </c>
      <c r="M64" s="18">
        <v>0</v>
      </c>
      <c r="N64" s="18">
        <v>0</v>
      </c>
      <c r="O64" s="18">
        <v>5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31">
        <v>0</v>
      </c>
      <c r="V64" s="30">
        <f t="shared" si="3"/>
        <v>15</v>
      </c>
      <c r="W64" s="32">
        <f t="shared" si="4"/>
        <v>15</v>
      </c>
      <c r="X64" s="19">
        <f t="shared" si="5"/>
        <v>3</v>
      </c>
      <c r="AI64" s="15"/>
      <c r="IO64" s="4"/>
      <c r="IP64" s="4"/>
      <c r="IQ64" s="4"/>
      <c r="IR64" s="4"/>
      <c r="IS64" s="4"/>
      <c r="IT64" s="4"/>
      <c r="IU64" s="4"/>
      <c r="IV64" s="4"/>
    </row>
    <row r="65" spans="1:256" s="14" customFormat="1" ht="15.75" customHeight="1">
      <c r="A65" s="21" t="s">
        <v>46</v>
      </c>
      <c r="B65" s="26">
        <v>36</v>
      </c>
      <c r="C65" s="18" t="s">
        <v>45</v>
      </c>
      <c r="D65" s="18">
        <v>0</v>
      </c>
      <c r="E65" s="18">
        <v>5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5</v>
      </c>
      <c r="T65" s="18">
        <v>0</v>
      </c>
      <c r="U65" s="31">
        <v>45</v>
      </c>
      <c r="V65" s="30">
        <f t="shared" si="3"/>
        <v>55</v>
      </c>
      <c r="W65" s="32">
        <f t="shared" si="4"/>
        <v>55</v>
      </c>
      <c r="X65" s="19">
        <f t="shared" si="5"/>
        <v>2</v>
      </c>
      <c r="AI65" s="15"/>
      <c r="IO65" s="4"/>
      <c r="IP65" s="4"/>
      <c r="IQ65" s="4"/>
      <c r="IR65" s="4"/>
      <c r="IS65" s="4"/>
      <c r="IT65" s="4"/>
      <c r="IU65" s="4"/>
      <c r="IV65" s="4"/>
    </row>
    <row r="66" spans="1:256" s="14" customFormat="1" ht="15.75" customHeight="1">
      <c r="A66" s="21" t="s">
        <v>102</v>
      </c>
      <c r="B66" s="26">
        <v>25</v>
      </c>
      <c r="C66" s="18" t="s">
        <v>45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31">
        <v>0</v>
      </c>
      <c r="V66" s="30">
        <f t="shared" si="3"/>
        <v>0</v>
      </c>
      <c r="W66" s="32">
        <f t="shared" si="4"/>
        <v>0</v>
      </c>
      <c r="X66" s="19">
        <f t="shared" si="5"/>
        <v>0</v>
      </c>
      <c r="AI66" s="15"/>
      <c r="IO66" s="4"/>
      <c r="IP66" s="4"/>
      <c r="IQ66" s="4"/>
      <c r="IR66" s="4"/>
      <c r="IS66" s="4"/>
      <c r="IT66" s="4"/>
      <c r="IU66" s="4"/>
      <c r="IV66" s="4"/>
    </row>
    <row r="67" spans="1:256" s="14" customFormat="1" ht="15.75" customHeight="1">
      <c r="A67" s="21" t="s">
        <v>110</v>
      </c>
      <c r="B67" s="26">
        <v>38</v>
      </c>
      <c r="C67" s="18" t="s">
        <v>45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31">
        <v>0</v>
      </c>
      <c r="V67" s="30">
        <f t="shared" si="3"/>
        <v>0</v>
      </c>
      <c r="W67" s="32">
        <f t="shared" si="4"/>
        <v>0</v>
      </c>
      <c r="X67" s="19">
        <f t="shared" si="5"/>
        <v>0</v>
      </c>
      <c r="AI67" s="15"/>
      <c r="IO67" s="4"/>
      <c r="IP67" s="4"/>
      <c r="IQ67" s="4"/>
      <c r="IR67" s="4"/>
      <c r="IS67" s="4"/>
      <c r="IT67" s="4"/>
      <c r="IU67" s="4"/>
      <c r="IV67" s="4"/>
    </row>
    <row r="68" spans="1:256" s="14" customFormat="1" ht="15.75" customHeight="1">
      <c r="A68" s="21" t="s">
        <v>105</v>
      </c>
      <c r="B68" s="26">
        <v>30</v>
      </c>
      <c r="C68" s="18" t="s">
        <v>45</v>
      </c>
      <c r="D68" s="18">
        <v>0</v>
      </c>
      <c r="E68" s="18">
        <v>0</v>
      </c>
      <c r="F68" s="18">
        <v>0</v>
      </c>
      <c r="G68" s="18">
        <v>5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31">
        <v>0</v>
      </c>
      <c r="V68" s="30">
        <f t="shared" si="3"/>
        <v>5</v>
      </c>
      <c r="W68" s="32">
        <f t="shared" si="4"/>
        <v>5</v>
      </c>
      <c r="X68" s="19">
        <f t="shared" si="5"/>
        <v>1</v>
      </c>
      <c r="AI68" s="15"/>
      <c r="IO68" s="4"/>
      <c r="IP68" s="4"/>
      <c r="IQ68" s="4"/>
      <c r="IR68" s="4"/>
      <c r="IS68" s="4"/>
      <c r="IT68" s="4"/>
      <c r="IU68" s="4"/>
      <c r="IV68" s="4"/>
    </row>
    <row r="69" spans="1:256" s="14" customFormat="1" ht="15.75" customHeight="1">
      <c r="A69" s="21" t="s">
        <v>112</v>
      </c>
      <c r="B69" s="26">
        <v>39</v>
      </c>
      <c r="C69" s="18" t="s">
        <v>45</v>
      </c>
      <c r="D69" s="18">
        <v>0</v>
      </c>
      <c r="E69" s="18">
        <v>0</v>
      </c>
      <c r="F69" s="18">
        <v>0</v>
      </c>
      <c r="G69" s="18">
        <v>5</v>
      </c>
      <c r="H69" s="18">
        <v>5</v>
      </c>
      <c r="I69" s="18">
        <v>0</v>
      </c>
      <c r="J69" s="18">
        <v>0</v>
      </c>
      <c r="K69" s="18">
        <v>0</v>
      </c>
      <c r="L69" s="18">
        <v>30</v>
      </c>
      <c r="M69" s="18">
        <v>0</v>
      </c>
      <c r="N69" s="18">
        <v>0</v>
      </c>
      <c r="O69" s="18">
        <v>5</v>
      </c>
      <c r="P69" s="18">
        <v>0</v>
      </c>
      <c r="Q69" s="18">
        <v>30</v>
      </c>
      <c r="R69" s="18">
        <v>0</v>
      </c>
      <c r="S69" s="18">
        <v>0</v>
      </c>
      <c r="T69" s="18">
        <v>0</v>
      </c>
      <c r="U69" s="31">
        <v>0</v>
      </c>
      <c r="V69" s="30">
        <f t="shared" si="3"/>
        <v>75</v>
      </c>
      <c r="W69" s="32">
        <f t="shared" si="4"/>
        <v>75</v>
      </c>
      <c r="X69" s="19">
        <f t="shared" si="5"/>
        <v>5</v>
      </c>
      <c r="AI69" s="15"/>
      <c r="IO69" s="4"/>
      <c r="IP69" s="4"/>
      <c r="IQ69" s="4"/>
      <c r="IR69" s="4"/>
      <c r="IS69" s="4"/>
      <c r="IT69" s="4"/>
      <c r="IU69" s="4"/>
      <c r="IV69" s="4"/>
    </row>
    <row r="70" spans="1:256" s="14" customFormat="1" ht="15.75" customHeight="1">
      <c r="A70" s="21" t="s">
        <v>158</v>
      </c>
      <c r="B70" s="26">
        <v>34</v>
      </c>
      <c r="C70" s="18" t="s">
        <v>45</v>
      </c>
      <c r="D70" s="18" t="s">
        <v>136</v>
      </c>
      <c r="E70" s="18" t="s">
        <v>136</v>
      </c>
      <c r="F70" s="18" t="s">
        <v>136</v>
      </c>
      <c r="G70" s="18" t="s">
        <v>136</v>
      </c>
      <c r="H70" s="18" t="s">
        <v>136</v>
      </c>
      <c r="I70" s="18" t="s">
        <v>136</v>
      </c>
      <c r="J70" s="18">
        <v>0</v>
      </c>
      <c r="K70" s="18" t="s">
        <v>136</v>
      </c>
      <c r="L70" s="18" t="s">
        <v>136</v>
      </c>
      <c r="M70" s="18" t="s">
        <v>136</v>
      </c>
      <c r="N70" s="18">
        <v>0</v>
      </c>
      <c r="O70" s="18">
        <v>5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31">
        <v>0</v>
      </c>
      <c r="V70" s="30">
        <f>SUM(D70:T70)+U70</f>
        <v>5</v>
      </c>
      <c r="W70" s="32">
        <f>LARGE(D70:T70,1)+LARGE(D70:T70,2)+LARGE(D70:T70,3)+LARGE(D70:T70,4)+LARGE(D70:T70,5)+LARGE(D70:T70,6)+LARGE(D70:T70,7)+LARGE(D70:T70,8)+U70</f>
        <v>5</v>
      </c>
      <c r="X70" s="19">
        <f>COUNTIF(D70:T70,"&gt; 0")</f>
        <v>1</v>
      </c>
      <c r="AI70" s="15"/>
      <c r="IO70" s="4"/>
      <c r="IP70" s="4"/>
      <c r="IQ70" s="4"/>
      <c r="IR70" s="4"/>
      <c r="IS70" s="4"/>
      <c r="IT70" s="4"/>
      <c r="IU70" s="4"/>
      <c r="IV70" s="4"/>
    </row>
    <row r="71" spans="1:256" s="14" customFormat="1" ht="15.75" customHeight="1">
      <c r="A71" s="29" t="s">
        <v>108</v>
      </c>
      <c r="B71" s="26">
        <v>35</v>
      </c>
      <c r="C71" s="18" t="s">
        <v>45</v>
      </c>
      <c r="D71" s="18">
        <v>20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40</v>
      </c>
      <c r="R71" s="18">
        <v>0</v>
      </c>
      <c r="S71" s="18">
        <v>0</v>
      </c>
      <c r="T71" s="18">
        <v>0</v>
      </c>
      <c r="U71" s="31">
        <v>0</v>
      </c>
      <c r="V71" s="30">
        <f t="shared" si="3"/>
        <v>60</v>
      </c>
      <c r="W71" s="32">
        <f t="shared" si="4"/>
        <v>60</v>
      </c>
      <c r="X71" s="19">
        <f t="shared" si="5"/>
        <v>2</v>
      </c>
      <c r="AI71" s="15"/>
      <c r="IO71" s="4"/>
      <c r="IP71" s="4"/>
      <c r="IQ71" s="4"/>
      <c r="IR71" s="4"/>
      <c r="IS71" s="4"/>
      <c r="IT71" s="4"/>
      <c r="IU71" s="4"/>
      <c r="IV71" s="4"/>
    </row>
    <row r="72" spans="1:256" s="14" customFormat="1" ht="15.75" customHeight="1">
      <c r="A72" s="29" t="s">
        <v>104</v>
      </c>
      <c r="B72" s="26">
        <v>30</v>
      </c>
      <c r="C72" s="18" t="s">
        <v>45</v>
      </c>
      <c r="D72" s="18">
        <v>40</v>
      </c>
      <c r="E72" s="18">
        <v>0</v>
      </c>
      <c r="F72" s="18">
        <v>0</v>
      </c>
      <c r="G72" s="18">
        <v>5</v>
      </c>
      <c r="H72" s="18">
        <v>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5</v>
      </c>
      <c r="P72" s="18">
        <v>0</v>
      </c>
      <c r="Q72" s="18">
        <v>0</v>
      </c>
      <c r="R72" s="18">
        <v>0</v>
      </c>
      <c r="S72" s="18">
        <v>5</v>
      </c>
      <c r="T72" s="18">
        <v>0</v>
      </c>
      <c r="U72" s="31">
        <v>45</v>
      </c>
      <c r="V72" s="30">
        <f t="shared" si="3"/>
        <v>105</v>
      </c>
      <c r="W72" s="32">
        <f t="shared" si="4"/>
        <v>105</v>
      </c>
      <c r="X72" s="19">
        <f t="shared" si="5"/>
        <v>5</v>
      </c>
      <c r="AI72" s="15"/>
      <c r="IO72" s="4"/>
      <c r="IP72" s="4"/>
      <c r="IQ72" s="4"/>
      <c r="IR72" s="4"/>
      <c r="IS72" s="4"/>
      <c r="IT72" s="4"/>
      <c r="IU72" s="4"/>
      <c r="IV72" s="4"/>
    </row>
    <row r="73" spans="1:256" s="14" customFormat="1" ht="15.75" customHeight="1">
      <c r="A73" s="21" t="s">
        <v>133</v>
      </c>
      <c r="B73" s="26" t="s">
        <v>134</v>
      </c>
      <c r="C73" s="18" t="s">
        <v>45</v>
      </c>
      <c r="D73" s="18">
        <v>30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31">
        <v>0</v>
      </c>
      <c r="V73" s="30">
        <f>SUM(D73:T73)+U73</f>
        <v>30</v>
      </c>
      <c r="W73" s="32">
        <f>LARGE(D73:T73,1)+LARGE(D73:T73,2)+LARGE(D73:T73,3)+LARGE(D73:T73,4)+LARGE(D73:T73,5)+LARGE(D73:T73,6)+LARGE(D73:T73,7)+LARGE(D73:T73,8)+U73</f>
        <v>30</v>
      </c>
      <c r="X73" s="19">
        <f>COUNTIF(D73:T73,"&gt; 0")</f>
        <v>1</v>
      </c>
      <c r="AI73" s="15"/>
      <c r="IO73" s="4"/>
      <c r="IP73" s="4"/>
      <c r="IQ73" s="4"/>
      <c r="IR73" s="4"/>
      <c r="IS73" s="4"/>
      <c r="IT73" s="4"/>
      <c r="IU73" s="4"/>
      <c r="IV73" s="4"/>
    </row>
    <row r="74" spans="1:256" s="14" customFormat="1" ht="15.75" customHeight="1">
      <c r="A74" s="21" t="s">
        <v>137</v>
      </c>
      <c r="B74" s="26">
        <v>30</v>
      </c>
      <c r="C74" s="18" t="s">
        <v>45</v>
      </c>
      <c r="D74" s="18" t="s">
        <v>136</v>
      </c>
      <c r="E74" s="18" t="s">
        <v>138</v>
      </c>
      <c r="F74" s="18">
        <v>0</v>
      </c>
      <c r="G74" s="18">
        <v>5</v>
      </c>
      <c r="H74" s="18">
        <v>40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31">
        <v>0</v>
      </c>
      <c r="V74" s="30">
        <f>SUM(D74:T74)+U74</f>
        <v>45</v>
      </c>
      <c r="W74" s="32">
        <f>LARGE(D74:T74,1)+LARGE(D74:T74,2)+LARGE(D74:T74,3)+LARGE(D74:T74,4)+LARGE(D74:T74,5)+LARGE(D74:T74,6)+LARGE(D74:T74,7)+LARGE(D74:T74,8)+U74</f>
        <v>45</v>
      </c>
      <c r="X74" s="19">
        <f>COUNTIF(D74:T74,"&gt; 0")</f>
        <v>2</v>
      </c>
      <c r="AI74" s="15"/>
      <c r="IO74" s="4"/>
      <c r="IP74" s="4"/>
      <c r="IQ74" s="4"/>
      <c r="IR74" s="4"/>
      <c r="IS74" s="4"/>
      <c r="IT74" s="4"/>
      <c r="IU74" s="4"/>
      <c r="IV74" s="4"/>
    </row>
    <row r="75" spans="1:256" s="14" customFormat="1" ht="15.75" customHeight="1">
      <c r="A75" s="21" t="s">
        <v>47</v>
      </c>
      <c r="B75" s="26">
        <v>35</v>
      </c>
      <c r="C75" s="18" t="s">
        <v>45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31">
        <v>0</v>
      </c>
      <c r="V75" s="30">
        <f t="shared" si="3"/>
        <v>0</v>
      </c>
      <c r="W75" s="32">
        <f t="shared" si="4"/>
        <v>0</v>
      </c>
      <c r="X75" s="19">
        <f t="shared" si="5"/>
        <v>0</v>
      </c>
      <c r="AI75" s="15"/>
      <c r="IO75" s="4"/>
      <c r="IP75" s="4"/>
      <c r="IQ75" s="4"/>
      <c r="IR75" s="4"/>
      <c r="IS75" s="4"/>
      <c r="IT75" s="4"/>
      <c r="IU75" s="4"/>
      <c r="IV75" s="4"/>
    </row>
    <row r="76" spans="1:256" s="14" customFormat="1" ht="15.75" customHeight="1">
      <c r="A76" s="21" t="s">
        <v>103</v>
      </c>
      <c r="B76" s="26">
        <v>26</v>
      </c>
      <c r="C76" s="18" t="s">
        <v>45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50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31">
        <v>0</v>
      </c>
      <c r="V76" s="30">
        <f t="shared" si="3"/>
        <v>50</v>
      </c>
      <c r="W76" s="32">
        <f t="shared" si="4"/>
        <v>50</v>
      </c>
      <c r="X76" s="19">
        <f t="shared" si="5"/>
        <v>1</v>
      </c>
      <c r="AI76" s="15"/>
      <c r="IO76" s="4"/>
      <c r="IP76" s="4"/>
      <c r="IQ76" s="4"/>
      <c r="IR76" s="4"/>
      <c r="IS76" s="4"/>
      <c r="IT76" s="4"/>
      <c r="IU76" s="4"/>
      <c r="IV76" s="4"/>
    </row>
    <row r="77" spans="1:256" s="14" customFormat="1" ht="15.75" customHeight="1">
      <c r="A77" s="21" t="s">
        <v>106</v>
      </c>
      <c r="B77" s="26">
        <v>33</v>
      </c>
      <c r="C77" s="18" t="s">
        <v>45</v>
      </c>
      <c r="D77" s="18">
        <v>50</v>
      </c>
      <c r="E77" s="18">
        <v>50</v>
      </c>
      <c r="F77" s="18">
        <v>50</v>
      </c>
      <c r="G77" s="18">
        <v>5</v>
      </c>
      <c r="H77" s="18">
        <v>50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50</v>
      </c>
      <c r="R77" s="18">
        <v>50</v>
      </c>
      <c r="S77" s="18">
        <v>50</v>
      </c>
      <c r="T77" s="18">
        <v>50</v>
      </c>
      <c r="U77" s="31">
        <v>30</v>
      </c>
      <c r="V77" s="30">
        <f t="shared" si="3"/>
        <v>435</v>
      </c>
      <c r="W77" s="32">
        <f t="shared" si="4"/>
        <v>430</v>
      </c>
      <c r="X77" s="19">
        <f t="shared" si="5"/>
        <v>9</v>
      </c>
      <c r="AI77" s="15"/>
      <c r="IO77" s="4"/>
      <c r="IP77" s="4"/>
      <c r="IQ77" s="4"/>
      <c r="IR77" s="4"/>
      <c r="IS77" s="4"/>
      <c r="IT77" s="4"/>
      <c r="IU77" s="4"/>
      <c r="IV77" s="4"/>
    </row>
    <row r="78" spans="1:256" s="14" customFormat="1" ht="15.75" customHeight="1">
      <c r="A78" s="21" t="s">
        <v>101</v>
      </c>
      <c r="B78" s="26">
        <v>19</v>
      </c>
      <c r="C78" s="18" t="s">
        <v>45</v>
      </c>
      <c r="D78" s="18">
        <v>5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5</v>
      </c>
      <c r="L78" s="18">
        <v>0</v>
      </c>
      <c r="M78" s="18">
        <v>0</v>
      </c>
      <c r="N78" s="18">
        <v>0</v>
      </c>
      <c r="O78" s="18">
        <v>5</v>
      </c>
      <c r="P78" s="18">
        <v>0</v>
      </c>
      <c r="Q78" s="18">
        <v>0</v>
      </c>
      <c r="R78" s="18">
        <v>0</v>
      </c>
      <c r="S78" s="18">
        <v>5</v>
      </c>
      <c r="T78" s="18">
        <v>0</v>
      </c>
      <c r="U78" s="31">
        <v>0</v>
      </c>
      <c r="V78" s="30">
        <f t="shared" si="3"/>
        <v>20</v>
      </c>
      <c r="W78" s="32">
        <f t="shared" si="4"/>
        <v>20</v>
      </c>
      <c r="X78" s="19">
        <f t="shared" si="5"/>
        <v>4</v>
      </c>
      <c r="AI78" s="15"/>
      <c r="IO78" s="4"/>
      <c r="IP78" s="4"/>
      <c r="IQ78" s="4"/>
      <c r="IR78" s="4"/>
      <c r="IS78" s="4"/>
      <c r="IT78" s="4"/>
      <c r="IU78" s="4"/>
      <c r="IV78" s="4"/>
    </row>
    <row r="79" spans="1:256" s="14" customFormat="1" ht="15.75" customHeight="1">
      <c r="A79" s="21" t="s">
        <v>154</v>
      </c>
      <c r="B79" s="26">
        <v>28</v>
      </c>
      <c r="C79" s="18" t="s">
        <v>45</v>
      </c>
      <c r="D79" s="18" t="s">
        <v>136</v>
      </c>
      <c r="E79" s="18" t="s">
        <v>136</v>
      </c>
      <c r="F79" s="18" t="s">
        <v>136</v>
      </c>
      <c r="G79" s="18" t="s">
        <v>136</v>
      </c>
      <c r="H79" s="18" t="s">
        <v>136</v>
      </c>
      <c r="I79" s="18" t="s">
        <v>136</v>
      </c>
      <c r="J79" s="18">
        <v>0</v>
      </c>
      <c r="K79" s="18" t="s">
        <v>136</v>
      </c>
      <c r="L79" s="18" t="s">
        <v>136</v>
      </c>
      <c r="M79" s="18">
        <v>0</v>
      </c>
      <c r="N79" s="18">
        <v>0</v>
      </c>
      <c r="O79" s="18">
        <v>40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31">
        <v>0</v>
      </c>
      <c r="V79" s="30">
        <f>SUM(D79:T79)+U79</f>
        <v>40</v>
      </c>
      <c r="W79" s="32">
        <f>LARGE(D79:T79,1)+LARGE(D79:T79,2)+LARGE(D79:T79,3)+LARGE(D79:T79,4)+LARGE(D79:T79,5)+LARGE(D79:T79,6)+LARGE(D79:T79,7)+LARGE(D79:T79,8)+U79</f>
        <v>40</v>
      </c>
      <c r="X79" s="19">
        <f>COUNTIF(D79:T79,"&gt; 0")</f>
        <v>1</v>
      </c>
      <c r="AI79" s="15"/>
      <c r="IO79" s="4"/>
      <c r="IP79" s="4"/>
      <c r="IQ79" s="4"/>
      <c r="IR79" s="4"/>
      <c r="IS79" s="4"/>
      <c r="IT79" s="4"/>
      <c r="IU79" s="4"/>
      <c r="IV79" s="4"/>
    </row>
    <row r="80" spans="1:256" s="14" customFormat="1" ht="15.75" customHeight="1">
      <c r="A80" s="21" t="s">
        <v>111</v>
      </c>
      <c r="B80" s="26">
        <v>39</v>
      </c>
      <c r="C80" s="18" t="s">
        <v>45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5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31">
        <v>0</v>
      </c>
      <c r="V80" s="30">
        <f t="shared" si="3"/>
        <v>5</v>
      </c>
      <c r="W80" s="32">
        <f t="shared" si="4"/>
        <v>5</v>
      </c>
      <c r="X80" s="19">
        <f t="shared" si="5"/>
        <v>1</v>
      </c>
      <c r="AI80" s="15"/>
      <c r="IO80" s="4"/>
      <c r="IP80" s="4"/>
      <c r="IQ80" s="4"/>
      <c r="IR80" s="4"/>
      <c r="IS80" s="4"/>
      <c r="IT80" s="4"/>
      <c r="IU80" s="4"/>
      <c r="IV80" s="4"/>
    </row>
    <row r="81" spans="1:256" s="14" customFormat="1" ht="15.75" customHeight="1">
      <c r="A81" s="21" t="s">
        <v>107</v>
      </c>
      <c r="B81" s="26">
        <v>35</v>
      </c>
      <c r="C81" s="18" t="s">
        <v>45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31">
        <v>0</v>
      </c>
      <c r="V81" s="30">
        <f t="shared" si="3"/>
        <v>0</v>
      </c>
      <c r="W81" s="32">
        <f t="shared" si="4"/>
        <v>0</v>
      </c>
      <c r="X81" s="19">
        <f t="shared" si="5"/>
        <v>0</v>
      </c>
      <c r="AI81" s="15"/>
      <c r="IO81" s="4"/>
      <c r="IP81" s="4"/>
      <c r="IQ81" s="4"/>
      <c r="IR81" s="4"/>
      <c r="IS81" s="4"/>
      <c r="IT81" s="4"/>
      <c r="IU81" s="4"/>
      <c r="IV81" s="4"/>
    </row>
    <row r="82" spans="1:256" s="14" customFormat="1" ht="15.75" customHeight="1">
      <c r="A82" s="21" t="s">
        <v>155</v>
      </c>
      <c r="B82" s="26">
        <v>34</v>
      </c>
      <c r="C82" s="18" t="s">
        <v>45</v>
      </c>
      <c r="D82" s="18" t="s">
        <v>136</v>
      </c>
      <c r="E82" s="18" t="s">
        <v>136</v>
      </c>
      <c r="F82" s="18" t="s">
        <v>136</v>
      </c>
      <c r="G82" s="18" t="s">
        <v>136</v>
      </c>
      <c r="H82" s="18" t="s">
        <v>136</v>
      </c>
      <c r="I82" s="18" t="s">
        <v>136</v>
      </c>
      <c r="J82" s="18">
        <v>0</v>
      </c>
      <c r="K82" s="18" t="s">
        <v>136</v>
      </c>
      <c r="L82" s="18">
        <v>40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31">
        <v>0</v>
      </c>
      <c r="V82" s="30">
        <f>SUM(D82:T82)+U82</f>
        <v>40</v>
      </c>
      <c r="W82" s="32">
        <f>LARGE(D82:T82,1)+LARGE(D82:T82,2)+LARGE(D82:T82,3)+LARGE(D82:T82,4)+LARGE(D82:T82,5)+LARGE(D82:T82,6)+LARGE(D82:T82,7)+LARGE(D82:T82,8)+U82</f>
        <v>40</v>
      </c>
      <c r="X82" s="19">
        <f>COUNTIF(D82:T82,"&gt; 0")</f>
        <v>1</v>
      </c>
      <c r="AI82" s="15"/>
      <c r="IO82" s="4"/>
      <c r="IP82" s="4"/>
      <c r="IQ82" s="4"/>
      <c r="IR82" s="4"/>
      <c r="IS82" s="4"/>
      <c r="IT82" s="4"/>
      <c r="IU82" s="4"/>
      <c r="IV82" s="4"/>
    </row>
    <row r="83" spans="1:256" s="14" customFormat="1" ht="15.75" customHeight="1">
      <c r="A83" s="21" t="s">
        <v>139</v>
      </c>
      <c r="B83" s="26">
        <v>38</v>
      </c>
      <c r="C83" s="18" t="s">
        <v>45</v>
      </c>
      <c r="D83" s="18" t="s">
        <v>136</v>
      </c>
      <c r="E83" s="18">
        <v>0</v>
      </c>
      <c r="F83" s="18">
        <v>0</v>
      </c>
      <c r="G83" s="18">
        <v>0</v>
      </c>
      <c r="H83" s="18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50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31">
        <v>0</v>
      </c>
      <c r="V83" s="30">
        <f>SUM(D83:T83)+U83</f>
        <v>55</v>
      </c>
      <c r="W83" s="32">
        <f>LARGE(D83:T83,1)+LARGE(D83:T83,2)+LARGE(D83:T83,3)+LARGE(D83:T83,4)+LARGE(D83:T83,5)+LARGE(D83:T83,6)+LARGE(D83:T83,7)+LARGE(D83:T83,8)+U83</f>
        <v>55</v>
      </c>
      <c r="X83" s="19">
        <f>COUNTIF(D83:T83,"&gt; 0")</f>
        <v>2</v>
      </c>
      <c r="AI83" s="15"/>
      <c r="IO83" s="4"/>
      <c r="IP83" s="4"/>
      <c r="IQ83" s="4"/>
      <c r="IR83" s="4"/>
      <c r="IS83" s="4"/>
      <c r="IT83" s="4"/>
      <c r="IU83" s="4"/>
      <c r="IV83" s="4"/>
    </row>
    <row r="84" spans="1:256" s="14" customFormat="1" ht="15.75" customHeight="1">
      <c r="A84" s="21" t="s">
        <v>44</v>
      </c>
      <c r="B84" s="26">
        <v>40</v>
      </c>
      <c r="C84" s="18" t="s">
        <v>48</v>
      </c>
      <c r="D84" s="33">
        <v>5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1">
        <v>30</v>
      </c>
      <c r="V84" s="30">
        <f t="shared" si="3"/>
        <v>35</v>
      </c>
      <c r="W84" s="32">
        <f t="shared" si="4"/>
        <v>35</v>
      </c>
      <c r="X84" s="19">
        <f t="shared" si="5"/>
        <v>1</v>
      </c>
      <c r="AI84" s="15"/>
      <c r="IO84" s="4"/>
      <c r="IP84" s="4"/>
      <c r="IQ84" s="4"/>
      <c r="IR84" s="4"/>
      <c r="IS84" s="4"/>
      <c r="IT84" s="4"/>
      <c r="IU84" s="4"/>
      <c r="IV84" s="4"/>
    </row>
    <row r="85" spans="1:256" s="14" customFormat="1" ht="15.75" customHeight="1">
      <c r="A85" s="21" t="s">
        <v>117</v>
      </c>
      <c r="B85" s="26">
        <v>43</v>
      </c>
      <c r="C85" s="18" t="s">
        <v>48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50</v>
      </c>
      <c r="S85" s="33">
        <v>0</v>
      </c>
      <c r="T85" s="33">
        <v>0</v>
      </c>
      <c r="U85" s="31">
        <v>0</v>
      </c>
      <c r="V85" s="30">
        <f t="shared" si="3"/>
        <v>50</v>
      </c>
      <c r="W85" s="32">
        <f t="shared" si="4"/>
        <v>50</v>
      </c>
      <c r="X85" s="19">
        <f t="shared" si="5"/>
        <v>1</v>
      </c>
      <c r="AI85" s="15"/>
      <c r="IO85" s="4"/>
      <c r="IP85" s="4"/>
      <c r="IQ85" s="4"/>
      <c r="IR85" s="4"/>
      <c r="IS85" s="4"/>
      <c r="IT85" s="4"/>
      <c r="IU85" s="4"/>
      <c r="IV85" s="4"/>
    </row>
    <row r="86" spans="1:256" s="14" customFormat="1" ht="15.75" customHeight="1">
      <c r="A86" s="21" t="s">
        <v>140</v>
      </c>
      <c r="B86" s="26">
        <v>44</v>
      </c>
      <c r="C86" s="18" t="s">
        <v>48</v>
      </c>
      <c r="D86" s="33" t="s">
        <v>136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1">
        <v>0</v>
      </c>
      <c r="V86" s="30">
        <f>SUM(D86:T86)+U86</f>
        <v>0</v>
      </c>
      <c r="W86" s="32">
        <f>LARGE(D86:T86,1)+LARGE(D86:T86,2)+LARGE(D86:T86,3)+LARGE(D86:T86,4)+LARGE(D86:T86,5)+LARGE(D86:T86,6)+LARGE(D86:T86,7)+LARGE(D86:T86,8)+U86</f>
        <v>0</v>
      </c>
      <c r="X86" s="19">
        <f>COUNTIF(D86:T86,"&gt; 0")</f>
        <v>0</v>
      </c>
      <c r="AI86" s="15"/>
      <c r="IO86" s="4"/>
      <c r="IP86" s="4"/>
      <c r="IQ86" s="4"/>
      <c r="IR86" s="4"/>
      <c r="IS86" s="4"/>
      <c r="IT86" s="4"/>
      <c r="IU86" s="4"/>
      <c r="IV86" s="4"/>
    </row>
    <row r="87" spans="1:256" s="14" customFormat="1" ht="15.75" customHeight="1">
      <c r="A87" s="21" t="s">
        <v>141</v>
      </c>
      <c r="B87" s="26">
        <v>43</v>
      </c>
      <c r="C87" s="18" t="s">
        <v>48</v>
      </c>
      <c r="D87" s="33" t="s">
        <v>136</v>
      </c>
      <c r="E87" s="33" t="s">
        <v>136</v>
      </c>
      <c r="F87" s="33">
        <v>0</v>
      </c>
      <c r="G87" s="33">
        <v>0</v>
      </c>
      <c r="H87" s="33">
        <v>5</v>
      </c>
      <c r="I87" s="33">
        <v>0</v>
      </c>
      <c r="J87" s="33">
        <v>40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1">
        <v>0</v>
      </c>
      <c r="V87" s="30">
        <f>SUM(D87:T87)+U87</f>
        <v>45</v>
      </c>
      <c r="W87" s="32">
        <f>LARGE(D87:T87,1)+LARGE(D87:T87,2)+LARGE(D87:T87,3)+LARGE(D87:T87,4)+LARGE(D87:T87,5)+LARGE(D87:T87,6)+LARGE(D87:T87,7)+LARGE(D87:T87,8)+U87</f>
        <v>45</v>
      </c>
      <c r="X87" s="19">
        <f>COUNTIF(D87:T87,"&gt; 0")</f>
        <v>2</v>
      </c>
      <c r="AI87" s="15"/>
      <c r="IO87" s="4"/>
      <c r="IP87" s="4"/>
      <c r="IQ87" s="4"/>
      <c r="IR87" s="4"/>
      <c r="IS87" s="4"/>
      <c r="IT87" s="4"/>
      <c r="IU87" s="4"/>
      <c r="IV87" s="4"/>
    </row>
    <row r="88" spans="1:256" s="14" customFormat="1" ht="15.75" customHeight="1">
      <c r="A88" s="21" t="s">
        <v>147</v>
      </c>
      <c r="B88" s="26">
        <v>40</v>
      </c>
      <c r="C88" s="18" t="s">
        <v>48</v>
      </c>
      <c r="D88" s="33" t="s">
        <v>136</v>
      </c>
      <c r="E88" s="33" t="s">
        <v>136</v>
      </c>
      <c r="F88" s="33" t="s">
        <v>136</v>
      </c>
      <c r="G88" s="33" t="s">
        <v>136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1">
        <v>0</v>
      </c>
      <c r="V88" s="30">
        <f>SUM(D88:T88)+U88</f>
        <v>0</v>
      </c>
      <c r="W88" s="32">
        <f>LARGE(D88:T88,1)+LARGE(D88:T88,2)+LARGE(D88:T88,3)+LARGE(D88:T88,4)+LARGE(D88:T88,5)+LARGE(D88:T88,6)+LARGE(D88:T88,7)+LARGE(D88:T88,8)+U88</f>
        <v>0</v>
      </c>
      <c r="X88" s="19">
        <f>COUNTIF(D88:T88,"&gt; 0")</f>
        <v>0</v>
      </c>
      <c r="AI88" s="15"/>
      <c r="IO88" s="4"/>
      <c r="IP88" s="4"/>
      <c r="IQ88" s="4"/>
      <c r="IR88" s="4"/>
      <c r="IS88" s="4"/>
      <c r="IT88" s="4"/>
      <c r="IU88" s="4"/>
      <c r="IV88" s="4"/>
    </row>
    <row r="89" spans="1:256" s="14" customFormat="1" ht="15.75" customHeight="1">
      <c r="A89" s="21" t="s">
        <v>118</v>
      </c>
      <c r="B89" s="26">
        <v>46</v>
      </c>
      <c r="C89" s="18" t="s">
        <v>48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1">
        <v>0</v>
      </c>
      <c r="V89" s="30">
        <f t="shared" si="3"/>
        <v>0</v>
      </c>
      <c r="W89" s="32">
        <f t="shared" si="4"/>
        <v>0</v>
      </c>
      <c r="X89" s="19">
        <f t="shared" si="5"/>
        <v>0</v>
      </c>
      <c r="AI89" s="15"/>
      <c r="IO89" s="4"/>
      <c r="IP89" s="4"/>
      <c r="IQ89" s="4"/>
      <c r="IR89" s="4"/>
      <c r="IS89" s="4"/>
      <c r="IT89" s="4"/>
      <c r="IU89" s="4"/>
      <c r="IV89" s="4"/>
    </row>
    <row r="90" spans="1:256" s="14" customFormat="1" ht="15.75" customHeight="1">
      <c r="A90" s="21" t="s">
        <v>119</v>
      </c>
      <c r="B90" s="20">
        <v>47</v>
      </c>
      <c r="C90" s="18" t="s">
        <v>48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1">
        <v>0</v>
      </c>
      <c r="V90" s="30">
        <f aca="true" t="shared" si="6" ref="V90:V115">SUM(D90:T90)+U90</f>
        <v>0</v>
      </c>
      <c r="W90" s="32">
        <f aca="true" t="shared" si="7" ref="W90:W115">LARGE(D90:T90,1)+LARGE(D90:T90,2)+LARGE(D90:T90,3)+LARGE(D90:T90,4)+LARGE(D90:T90,5)+LARGE(D90:T90,6)+LARGE(D90:T90,7)+LARGE(D90:T90,8)+U90</f>
        <v>0</v>
      </c>
      <c r="X90" s="19">
        <f aca="true" t="shared" si="8" ref="X90:X115">COUNTIF(D90:T90,"&gt; 0")</f>
        <v>0</v>
      </c>
      <c r="AI90" s="15"/>
      <c r="IO90" s="4"/>
      <c r="IP90" s="4"/>
      <c r="IQ90" s="4"/>
      <c r="IR90" s="4"/>
      <c r="IS90" s="4"/>
      <c r="IT90" s="4"/>
      <c r="IU90" s="4"/>
      <c r="IV90" s="4"/>
    </row>
    <row r="91" spans="1:256" s="14" customFormat="1" ht="15.75" customHeight="1">
      <c r="A91" s="21" t="s">
        <v>50</v>
      </c>
      <c r="B91" s="20">
        <v>49</v>
      </c>
      <c r="C91" s="18" t="s">
        <v>48</v>
      </c>
      <c r="D91" s="33">
        <v>40</v>
      </c>
      <c r="E91" s="33">
        <v>5</v>
      </c>
      <c r="F91" s="33">
        <v>0</v>
      </c>
      <c r="G91" s="33">
        <v>40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1">
        <v>0</v>
      </c>
      <c r="V91" s="30">
        <f t="shared" si="6"/>
        <v>85</v>
      </c>
      <c r="W91" s="32">
        <f t="shared" si="7"/>
        <v>85</v>
      </c>
      <c r="X91" s="19">
        <f t="shared" si="8"/>
        <v>3</v>
      </c>
      <c r="AI91" s="15"/>
      <c r="IO91" s="4"/>
      <c r="IP91" s="4"/>
      <c r="IQ91" s="4"/>
      <c r="IR91" s="4"/>
      <c r="IS91" s="4"/>
      <c r="IT91" s="4"/>
      <c r="IU91" s="4"/>
      <c r="IV91" s="4"/>
    </row>
    <row r="92" spans="1:256" s="14" customFormat="1" ht="15.75" customHeight="1">
      <c r="A92" s="16" t="s">
        <v>114</v>
      </c>
      <c r="B92" s="18">
        <v>40</v>
      </c>
      <c r="C92" s="18" t="s">
        <v>48</v>
      </c>
      <c r="D92" s="33">
        <v>50</v>
      </c>
      <c r="E92" s="33">
        <v>5</v>
      </c>
      <c r="F92" s="33">
        <v>0</v>
      </c>
      <c r="G92" s="33">
        <v>50</v>
      </c>
      <c r="H92" s="33">
        <v>0</v>
      </c>
      <c r="I92" s="33">
        <v>0</v>
      </c>
      <c r="J92" s="33">
        <v>0</v>
      </c>
      <c r="K92" s="33">
        <v>50</v>
      </c>
      <c r="L92" s="33">
        <v>0</v>
      </c>
      <c r="M92" s="33">
        <v>0</v>
      </c>
      <c r="N92" s="33">
        <v>0</v>
      </c>
      <c r="O92" s="33">
        <v>50</v>
      </c>
      <c r="P92" s="33">
        <v>0</v>
      </c>
      <c r="Q92" s="33">
        <v>0</v>
      </c>
      <c r="R92" s="33">
        <v>0</v>
      </c>
      <c r="S92" s="33">
        <v>5</v>
      </c>
      <c r="T92" s="33">
        <v>0</v>
      </c>
      <c r="U92" s="31">
        <v>0</v>
      </c>
      <c r="V92" s="30">
        <f t="shared" si="6"/>
        <v>210</v>
      </c>
      <c r="W92" s="32">
        <f t="shared" si="7"/>
        <v>210</v>
      </c>
      <c r="X92" s="19">
        <f t="shared" si="8"/>
        <v>6</v>
      </c>
      <c r="AI92" s="15"/>
      <c r="IO92" s="4"/>
      <c r="IP92" s="4"/>
      <c r="IQ92" s="4"/>
      <c r="IR92" s="4"/>
      <c r="IS92" s="4"/>
      <c r="IT92" s="4"/>
      <c r="IU92" s="4"/>
      <c r="IV92" s="4"/>
    </row>
    <row r="93" spans="1:256" s="14" customFormat="1" ht="15.75" customHeight="1">
      <c r="A93" s="21" t="s">
        <v>51</v>
      </c>
      <c r="B93" s="20">
        <v>47</v>
      </c>
      <c r="C93" s="18" t="s">
        <v>48</v>
      </c>
      <c r="D93" s="33">
        <v>0</v>
      </c>
      <c r="E93" s="33">
        <v>5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40</v>
      </c>
      <c r="R93" s="33">
        <v>0</v>
      </c>
      <c r="S93" s="33">
        <v>5</v>
      </c>
      <c r="T93" s="33">
        <v>0</v>
      </c>
      <c r="U93" s="31">
        <v>45</v>
      </c>
      <c r="V93" s="30">
        <f t="shared" si="6"/>
        <v>95</v>
      </c>
      <c r="W93" s="32">
        <f t="shared" si="7"/>
        <v>95</v>
      </c>
      <c r="X93" s="19">
        <f t="shared" si="8"/>
        <v>3</v>
      </c>
      <c r="AI93" s="15"/>
      <c r="IO93" s="4"/>
      <c r="IP93" s="4"/>
      <c r="IQ93" s="4"/>
      <c r="IR93" s="4"/>
      <c r="IS93" s="4"/>
      <c r="IT93" s="4"/>
      <c r="IU93" s="4"/>
      <c r="IV93" s="4"/>
    </row>
    <row r="94" spans="1:256" s="14" customFormat="1" ht="15.75" customHeight="1">
      <c r="A94" s="21" t="s">
        <v>115</v>
      </c>
      <c r="B94" s="26">
        <v>42</v>
      </c>
      <c r="C94" s="18" t="s">
        <v>48</v>
      </c>
      <c r="D94" s="33">
        <v>0</v>
      </c>
      <c r="E94" s="33">
        <v>5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1">
        <v>0</v>
      </c>
      <c r="V94" s="30">
        <f t="shared" si="6"/>
        <v>5</v>
      </c>
      <c r="W94" s="32">
        <f t="shared" si="7"/>
        <v>5</v>
      </c>
      <c r="X94" s="19">
        <f t="shared" si="8"/>
        <v>1</v>
      </c>
      <c r="AI94" s="15"/>
      <c r="IO94" s="4"/>
      <c r="IP94" s="4"/>
      <c r="IQ94" s="4"/>
      <c r="IR94" s="4"/>
      <c r="IS94" s="4"/>
      <c r="IT94" s="4"/>
      <c r="IU94" s="4"/>
      <c r="IV94" s="4"/>
    </row>
    <row r="95" spans="1:256" s="14" customFormat="1" ht="15.75" customHeight="1">
      <c r="A95" s="21" t="s">
        <v>125</v>
      </c>
      <c r="B95" s="26">
        <v>40</v>
      </c>
      <c r="C95" s="18" t="s">
        <v>48</v>
      </c>
      <c r="D95" s="33">
        <v>30</v>
      </c>
      <c r="E95" s="33">
        <v>0</v>
      </c>
      <c r="F95" s="33">
        <v>0</v>
      </c>
      <c r="G95" s="33">
        <v>30</v>
      </c>
      <c r="H95" s="33">
        <v>0</v>
      </c>
      <c r="I95" s="33">
        <v>0</v>
      </c>
      <c r="J95" s="33">
        <v>50</v>
      </c>
      <c r="K95" s="33">
        <v>5</v>
      </c>
      <c r="L95" s="33">
        <v>0</v>
      </c>
      <c r="M95" s="33">
        <v>0</v>
      </c>
      <c r="N95" s="33">
        <v>0</v>
      </c>
      <c r="O95" s="33">
        <v>0</v>
      </c>
      <c r="P95" s="33">
        <v>50</v>
      </c>
      <c r="Q95" s="33">
        <v>50</v>
      </c>
      <c r="R95" s="33">
        <v>0</v>
      </c>
      <c r="S95" s="33">
        <v>0</v>
      </c>
      <c r="T95" s="33">
        <v>50</v>
      </c>
      <c r="U95" s="31">
        <v>0</v>
      </c>
      <c r="V95" s="30">
        <f>SUM(D95:T95)+U95</f>
        <v>265</v>
      </c>
      <c r="W95" s="32">
        <f>LARGE(D95:T95,1)+LARGE(D95:T95,2)+LARGE(D95:T95,3)+LARGE(D95:T95,4)+LARGE(D95:T95,5)+LARGE(D95:T95,6)+LARGE(D95:T95,7)+LARGE(D95:T95,8)+U95</f>
        <v>265</v>
      </c>
      <c r="X95" s="19">
        <f>COUNTIF(D95:T95,"&gt; 0")</f>
        <v>7</v>
      </c>
      <c r="AI95" s="15"/>
      <c r="IO95" s="4"/>
      <c r="IP95" s="4"/>
      <c r="IQ95" s="4"/>
      <c r="IR95" s="4"/>
      <c r="IS95" s="4"/>
      <c r="IT95" s="4"/>
      <c r="IU95" s="4"/>
      <c r="IV95" s="4"/>
    </row>
    <row r="96" spans="1:256" s="14" customFormat="1" ht="15.75" customHeight="1">
      <c r="A96" s="21" t="s">
        <v>116</v>
      </c>
      <c r="B96" s="26">
        <v>43</v>
      </c>
      <c r="C96" s="18" t="s">
        <v>48</v>
      </c>
      <c r="D96" s="33">
        <v>0</v>
      </c>
      <c r="E96" s="33">
        <v>5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1">
        <v>0</v>
      </c>
      <c r="V96" s="30">
        <f t="shared" si="6"/>
        <v>5</v>
      </c>
      <c r="W96" s="32">
        <f t="shared" si="7"/>
        <v>5</v>
      </c>
      <c r="X96" s="19">
        <f t="shared" si="8"/>
        <v>1</v>
      </c>
      <c r="AI96" s="15"/>
      <c r="IO96" s="4"/>
      <c r="IP96" s="4"/>
      <c r="IQ96" s="4"/>
      <c r="IR96" s="4"/>
      <c r="IS96" s="4"/>
      <c r="IT96" s="4"/>
      <c r="IU96" s="4"/>
      <c r="IV96" s="4"/>
    </row>
    <row r="97" spans="1:256" s="14" customFormat="1" ht="15.75" customHeight="1">
      <c r="A97" s="21" t="s">
        <v>113</v>
      </c>
      <c r="B97" s="26">
        <v>40</v>
      </c>
      <c r="C97" s="18" t="s">
        <v>48</v>
      </c>
      <c r="D97" s="33">
        <v>0</v>
      </c>
      <c r="E97" s="33">
        <v>5</v>
      </c>
      <c r="F97" s="33">
        <v>0</v>
      </c>
      <c r="G97" s="33">
        <v>0</v>
      </c>
      <c r="H97" s="33">
        <v>50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5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1">
        <v>15</v>
      </c>
      <c r="V97" s="30">
        <f t="shared" si="6"/>
        <v>75</v>
      </c>
      <c r="W97" s="32">
        <f t="shared" si="7"/>
        <v>75</v>
      </c>
      <c r="X97" s="19">
        <f t="shared" si="8"/>
        <v>3</v>
      </c>
      <c r="AI97" s="15"/>
      <c r="IO97" s="4"/>
      <c r="IP97" s="4"/>
      <c r="IQ97" s="4"/>
      <c r="IR97" s="4"/>
      <c r="IS97" s="4"/>
      <c r="IT97" s="4"/>
      <c r="IU97" s="4"/>
      <c r="IV97" s="4"/>
    </row>
    <row r="98" spans="1:256" s="14" customFormat="1" ht="15.75" customHeight="1">
      <c r="A98" s="21" t="s">
        <v>131</v>
      </c>
      <c r="B98" s="26">
        <v>45</v>
      </c>
      <c r="C98" s="18" t="s">
        <v>48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1">
        <v>0</v>
      </c>
      <c r="V98" s="30">
        <f>SUM(D98:T98)+U98</f>
        <v>0</v>
      </c>
      <c r="W98" s="32">
        <f>LARGE(D98:T98,1)+LARGE(D98:T98,2)+LARGE(D98:T98,3)+LARGE(D98:T98,4)+LARGE(D98:T98,5)+LARGE(D98:T98,6)+LARGE(D98:T98,7)+LARGE(D98:T98,8)+U98</f>
        <v>0</v>
      </c>
      <c r="X98" s="19">
        <f>COUNTIF(D98:T98,"&gt; 0")</f>
        <v>0</v>
      </c>
      <c r="AI98" s="15"/>
      <c r="IO98" s="4"/>
      <c r="IP98" s="4"/>
      <c r="IQ98" s="4"/>
      <c r="IR98" s="4"/>
      <c r="IS98" s="4"/>
      <c r="IT98" s="4"/>
      <c r="IU98" s="4"/>
      <c r="IV98" s="4"/>
    </row>
    <row r="99" spans="1:256" s="14" customFormat="1" ht="15.75" customHeight="1">
      <c r="A99" s="21" t="s">
        <v>120</v>
      </c>
      <c r="B99" s="20">
        <v>52</v>
      </c>
      <c r="C99" s="17" t="s">
        <v>52</v>
      </c>
      <c r="D99" s="18">
        <v>0</v>
      </c>
      <c r="E99" s="18">
        <v>5</v>
      </c>
      <c r="F99" s="18">
        <v>0</v>
      </c>
      <c r="G99" s="18">
        <v>5</v>
      </c>
      <c r="H99" s="18">
        <v>0</v>
      </c>
      <c r="I99" s="18">
        <v>0</v>
      </c>
      <c r="J99" s="18">
        <v>0</v>
      </c>
      <c r="K99" s="18">
        <v>0</v>
      </c>
      <c r="L99" s="18">
        <v>40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5</v>
      </c>
      <c r="T99" s="18">
        <v>0</v>
      </c>
      <c r="U99" s="31">
        <v>45</v>
      </c>
      <c r="V99" s="30">
        <f t="shared" si="6"/>
        <v>100</v>
      </c>
      <c r="W99" s="32">
        <f t="shared" si="7"/>
        <v>100</v>
      </c>
      <c r="X99" s="19">
        <f t="shared" si="8"/>
        <v>4</v>
      </c>
      <c r="AI99" s="15"/>
      <c r="IO99" s="4"/>
      <c r="IP99" s="4"/>
      <c r="IQ99" s="4"/>
      <c r="IR99" s="4"/>
      <c r="IS99" s="4"/>
      <c r="IT99" s="4"/>
      <c r="IU99" s="4"/>
      <c r="IV99" s="4"/>
    </row>
    <row r="100" spans="1:256" s="14" customFormat="1" ht="15.75" customHeight="1">
      <c r="A100" s="21" t="s">
        <v>121</v>
      </c>
      <c r="B100" s="20">
        <v>57</v>
      </c>
      <c r="C100" s="17" t="s">
        <v>52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31">
        <v>0</v>
      </c>
      <c r="V100" s="30">
        <f t="shared" si="6"/>
        <v>0</v>
      </c>
      <c r="W100" s="32">
        <f t="shared" si="7"/>
        <v>0</v>
      </c>
      <c r="X100" s="19">
        <f t="shared" si="8"/>
        <v>0</v>
      </c>
      <c r="AI100" s="15"/>
      <c r="IO100" s="4"/>
      <c r="IP100" s="4"/>
      <c r="IQ100" s="4"/>
      <c r="IR100" s="4"/>
      <c r="IS100" s="4"/>
      <c r="IT100" s="4"/>
      <c r="IU100" s="4"/>
      <c r="IV100" s="4"/>
    </row>
    <row r="101" spans="1:256" s="14" customFormat="1" ht="15.75" customHeight="1">
      <c r="A101" s="21" t="s">
        <v>49</v>
      </c>
      <c r="B101" s="20">
        <v>50</v>
      </c>
      <c r="C101" s="17" t="s">
        <v>52</v>
      </c>
      <c r="D101" s="18">
        <v>20</v>
      </c>
      <c r="E101" s="18">
        <v>5</v>
      </c>
      <c r="F101" s="18">
        <v>40</v>
      </c>
      <c r="G101" s="18">
        <v>0</v>
      </c>
      <c r="H101" s="18">
        <v>40</v>
      </c>
      <c r="I101" s="18">
        <v>0</v>
      </c>
      <c r="J101" s="18">
        <v>40</v>
      </c>
      <c r="K101" s="18">
        <v>40</v>
      </c>
      <c r="L101" s="18">
        <v>0</v>
      </c>
      <c r="M101" s="18">
        <v>0</v>
      </c>
      <c r="N101" s="18">
        <v>0</v>
      </c>
      <c r="O101" s="18">
        <v>50</v>
      </c>
      <c r="P101" s="18">
        <v>50</v>
      </c>
      <c r="Q101" s="18">
        <v>0</v>
      </c>
      <c r="R101" s="18">
        <v>50</v>
      </c>
      <c r="S101" s="18">
        <v>40</v>
      </c>
      <c r="T101" s="18">
        <v>40</v>
      </c>
      <c r="U101" s="31">
        <v>0</v>
      </c>
      <c r="V101" s="30">
        <f t="shared" si="6"/>
        <v>415</v>
      </c>
      <c r="W101" s="32">
        <f t="shared" si="7"/>
        <v>350</v>
      </c>
      <c r="X101" s="19">
        <f t="shared" si="8"/>
        <v>11</v>
      </c>
      <c r="AI101" s="15"/>
      <c r="IO101" s="4"/>
      <c r="IP101" s="4"/>
      <c r="IQ101" s="4"/>
      <c r="IR101" s="4"/>
      <c r="IS101" s="4"/>
      <c r="IT101" s="4"/>
      <c r="IU101" s="4"/>
      <c r="IV101" s="4"/>
    </row>
    <row r="102" spans="1:256" s="14" customFormat="1" ht="15.75" customHeight="1">
      <c r="A102" s="21" t="s">
        <v>122</v>
      </c>
      <c r="B102" s="26">
        <v>65</v>
      </c>
      <c r="C102" s="17" t="s">
        <v>52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31">
        <v>0</v>
      </c>
      <c r="V102" s="30">
        <f t="shared" si="6"/>
        <v>0</v>
      </c>
      <c r="W102" s="32">
        <f t="shared" si="7"/>
        <v>0</v>
      </c>
      <c r="X102" s="19">
        <f t="shared" si="8"/>
        <v>0</v>
      </c>
      <c r="AI102" s="15"/>
      <c r="IO102" s="4"/>
      <c r="IP102" s="4"/>
      <c r="IQ102" s="4"/>
      <c r="IR102" s="4"/>
      <c r="IS102" s="4"/>
      <c r="IT102" s="4"/>
      <c r="IU102" s="4"/>
      <c r="IV102" s="4"/>
    </row>
    <row r="103" spans="1:256" s="14" customFormat="1" ht="15.75" customHeight="1">
      <c r="A103" s="21" t="s">
        <v>156</v>
      </c>
      <c r="B103" s="20">
        <v>68</v>
      </c>
      <c r="C103" s="17" t="s">
        <v>52</v>
      </c>
      <c r="D103" s="18" t="s">
        <v>136</v>
      </c>
      <c r="E103" s="18" t="s">
        <v>136</v>
      </c>
      <c r="F103" s="18" t="s">
        <v>136</v>
      </c>
      <c r="G103" s="18" t="s">
        <v>136</v>
      </c>
      <c r="H103" s="18" t="s">
        <v>136</v>
      </c>
      <c r="I103" s="18" t="s">
        <v>136</v>
      </c>
      <c r="J103" s="18">
        <v>20</v>
      </c>
      <c r="K103" s="18" t="s">
        <v>136</v>
      </c>
      <c r="L103" s="18" t="s">
        <v>136</v>
      </c>
      <c r="M103" s="18">
        <v>0</v>
      </c>
      <c r="N103" s="18">
        <v>0</v>
      </c>
      <c r="O103" s="18">
        <v>30</v>
      </c>
      <c r="P103" s="18">
        <v>0</v>
      </c>
      <c r="Q103" s="18">
        <v>0</v>
      </c>
      <c r="R103" s="18">
        <v>20</v>
      </c>
      <c r="S103" s="18">
        <v>5</v>
      </c>
      <c r="T103" s="18">
        <v>0</v>
      </c>
      <c r="U103" s="31">
        <v>0</v>
      </c>
      <c r="V103" s="30">
        <f>SUM(D103:T103)+U103</f>
        <v>75</v>
      </c>
      <c r="W103" s="32">
        <f>LARGE(D103:T103,1)+LARGE(D103:T103,2)+LARGE(D103:T103,3)+LARGE(D103:T103,4)+LARGE(D103:T103,5)+LARGE(D103:T103,6)+LARGE(D103:T103,7)+LARGE(D103:T103,8)+U103</f>
        <v>75</v>
      </c>
      <c r="X103" s="19">
        <f>COUNTIF(D103:T103,"&gt; 0")</f>
        <v>4</v>
      </c>
      <c r="AI103" s="15"/>
      <c r="IO103" s="4"/>
      <c r="IP103" s="4"/>
      <c r="IQ103" s="4"/>
      <c r="IR103" s="4"/>
      <c r="IS103" s="4"/>
      <c r="IT103" s="4"/>
      <c r="IU103" s="4"/>
      <c r="IV103" s="4"/>
    </row>
    <row r="104" spans="1:256" s="14" customFormat="1" ht="15.75" customHeight="1">
      <c r="A104" s="21" t="s">
        <v>62</v>
      </c>
      <c r="B104" s="20">
        <v>51</v>
      </c>
      <c r="C104" s="17" t="s">
        <v>52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31">
        <v>0</v>
      </c>
      <c r="V104" s="30">
        <f t="shared" si="6"/>
        <v>0</v>
      </c>
      <c r="W104" s="32">
        <f t="shared" si="7"/>
        <v>0</v>
      </c>
      <c r="X104" s="19">
        <f t="shared" si="8"/>
        <v>0</v>
      </c>
      <c r="AI104" s="15"/>
      <c r="IO104" s="4"/>
      <c r="IP104" s="4"/>
      <c r="IQ104" s="4"/>
      <c r="IR104" s="4"/>
      <c r="IS104" s="4"/>
      <c r="IT104" s="4"/>
      <c r="IU104" s="4"/>
      <c r="IV104" s="4"/>
    </row>
    <row r="105" spans="1:256" s="14" customFormat="1" ht="15.75" customHeight="1">
      <c r="A105" s="21" t="s">
        <v>53</v>
      </c>
      <c r="B105" s="20">
        <v>52</v>
      </c>
      <c r="C105" s="17" t="s">
        <v>52</v>
      </c>
      <c r="D105" s="18">
        <v>50</v>
      </c>
      <c r="E105" s="18">
        <v>0</v>
      </c>
      <c r="F105" s="18">
        <v>0</v>
      </c>
      <c r="G105" s="18">
        <v>0</v>
      </c>
      <c r="H105" s="18">
        <v>50</v>
      </c>
      <c r="I105" s="18">
        <v>50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31">
        <v>0</v>
      </c>
      <c r="V105" s="30">
        <f t="shared" si="6"/>
        <v>150</v>
      </c>
      <c r="W105" s="32">
        <f t="shared" si="7"/>
        <v>150</v>
      </c>
      <c r="X105" s="19">
        <f t="shared" si="8"/>
        <v>3</v>
      </c>
      <c r="AI105" s="15"/>
      <c r="IO105" s="4"/>
      <c r="IP105" s="4"/>
      <c r="IQ105" s="4"/>
      <c r="IR105" s="4"/>
      <c r="IS105" s="4"/>
      <c r="IT105" s="4"/>
      <c r="IU105" s="4"/>
      <c r="IV105" s="4"/>
    </row>
    <row r="106" spans="1:256" s="14" customFormat="1" ht="15.75" customHeight="1">
      <c r="A106" s="21" t="s">
        <v>54</v>
      </c>
      <c r="B106" s="20">
        <v>53</v>
      </c>
      <c r="C106" s="17" t="s">
        <v>52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30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50</v>
      </c>
      <c r="R106" s="18">
        <v>0</v>
      </c>
      <c r="S106" s="18">
        <v>0</v>
      </c>
      <c r="T106" s="18">
        <v>0</v>
      </c>
      <c r="U106" s="31">
        <v>0</v>
      </c>
      <c r="V106" s="30">
        <f t="shared" si="6"/>
        <v>80</v>
      </c>
      <c r="W106" s="32">
        <f t="shared" si="7"/>
        <v>80</v>
      </c>
      <c r="X106" s="19">
        <f t="shared" si="8"/>
        <v>2</v>
      </c>
      <c r="AI106" s="15"/>
      <c r="IO106" s="4"/>
      <c r="IP106" s="4"/>
      <c r="IQ106" s="4"/>
      <c r="IR106" s="4"/>
      <c r="IS106" s="4"/>
      <c r="IT106" s="4"/>
      <c r="IU106" s="4"/>
      <c r="IV106" s="4"/>
    </row>
    <row r="107" spans="1:256" s="14" customFormat="1" ht="15.75" customHeight="1">
      <c r="A107" s="21" t="s">
        <v>55</v>
      </c>
      <c r="B107" s="20">
        <v>61</v>
      </c>
      <c r="C107" s="17" t="s">
        <v>52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31">
        <v>0</v>
      </c>
      <c r="V107" s="30">
        <f t="shared" si="6"/>
        <v>0</v>
      </c>
      <c r="W107" s="32">
        <f t="shared" si="7"/>
        <v>0</v>
      </c>
      <c r="X107" s="19">
        <f t="shared" si="8"/>
        <v>0</v>
      </c>
      <c r="AI107" s="15"/>
      <c r="IO107" s="4"/>
      <c r="IP107" s="4"/>
      <c r="IQ107" s="4"/>
      <c r="IR107" s="4"/>
      <c r="IS107" s="4"/>
      <c r="IT107" s="4"/>
      <c r="IU107" s="4"/>
      <c r="IV107" s="4"/>
    </row>
    <row r="108" spans="1:256" s="14" customFormat="1" ht="15.75" customHeight="1">
      <c r="A108" s="21" t="s">
        <v>150</v>
      </c>
      <c r="B108" s="20">
        <v>56</v>
      </c>
      <c r="C108" s="17" t="s">
        <v>52</v>
      </c>
      <c r="D108" s="18" t="s">
        <v>136</v>
      </c>
      <c r="E108" s="18" t="s">
        <v>136</v>
      </c>
      <c r="F108" s="18" t="s">
        <v>136</v>
      </c>
      <c r="G108" s="18" t="s">
        <v>136</v>
      </c>
      <c r="H108" s="18">
        <v>30</v>
      </c>
      <c r="I108" s="18">
        <v>0</v>
      </c>
      <c r="J108" s="18">
        <v>0</v>
      </c>
      <c r="K108" s="18">
        <v>50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31">
        <v>0</v>
      </c>
      <c r="V108" s="30">
        <f aca="true" t="shared" si="9" ref="V108:V113">SUM(D108:T108)+U108</f>
        <v>80</v>
      </c>
      <c r="W108" s="32">
        <f aca="true" t="shared" si="10" ref="W108:W113">LARGE(D108:T108,1)+LARGE(D108:T108,2)+LARGE(D108:T108,3)+LARGE(D108:T108,4)+LARGE(D108:T108,5)+LARGE(D108:T108,6)+LARGE(D108:T108,7)+LARGE(D108:T108,8)+U108</f>
        <v>80</v>
      </c>
      <c r="X108" s="19">
        <f aca="true" t="shared" si="11" ref="X108:X113">COUNTIF(D108:T108,"&gt; 0")</f>
        <v>2</v>
      </c>
      <c r="AI108" s="15"/>
      <c r="IO108" s="4"/>
      <c r="IP108" s="4"/>
      <c r="IQ108" s="4"/>
      <c r="IR108" s="4"/>
      <c r="IS108" s="4"/>
      <c r="IT108" s="4"/>
      <c r="IU108" s="4"/>
      <c r="IV108" s="4"/>
    </row>
    <row r="109" spans="1:256" s="14" customFormat="1" ht="15.75" customHeight="1">
      <c r="A109" s="21" t="s">
        <v>153</v>
      </c>
      <c r="B109" s="20">
        <v>60</v>
      </c>
      <c r="C109" s="17" t="s">
        <v>52</v>
      </c>
      <c r="D109" s="18" t="s">
        <v>136</v>
      </c>
      <c r="E109" s="18" t="s">
        <v>136</v>
      </c>
      <c r="F109" s="18" t="s">
        <v>136</v>
      </c>
      <c r="G109" s="18" t="s">
        <v>136</v>
      </c>
      <c r="H109" s="18" t="s">
        <v>136</v>
      </c>
      <c r="I109" s="18">
        <v>0</v>
      </c>
      <c r="J109" s="18">
        <v>0</v>
      </c>
      <c r="K109" s="18">
        <v>10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31">
        <v>0</v>
      </c>
      <c r="V109" s="30">
        <f t="shared" si="9"/>
        <v>10</v>
      </c>
      <c r="W109" s="32">
        <f t="shared" si="10"/>
        <v>10</v>
      </c>
      <c r="X109" s="19">
        <f t="shared" si="11"/>
        <v>1</v>
      </c>
      <c r="AI109" s="15"/>
      <c r="IO109" s="4"/>
      <c r="IP109" s="4"/>
      <c r="IQ109" s="4"/>
      <c r="IR109" s="4"/>
      <c r="IS109" s="4"/>
      <c r="IT109" s="4"/>
      <c r="IU109" s="4"/>
      <c r="IV109" s="4"/>
    </row>
    <row r="110" spans="1:256" s="14" customFormat="1" ht="15.75" customHeight="1">
      <c r="A110" s="21" t="s">
        <v>127</v>
      </c>
      <c r="B110" s="20">
        <v>57</v>
      </c>
      <c r="C110" s="17" t="s">
        <v>52</v>
      </c>
      <c r="D110" s="18">
        <v>10</v>
      </c>
      <c r="E110" s="18">
        <v>5</v>
      </c>
      <c r="F110" s="18">
        <v>0</v>
      </c>
      <c r="G110" s="18">
        <v>5</v>
      </c>
      <c r="H110" s="18">
        <v>0</v>
      </c>
      <c r="I110" s="18">
        <v>0</v>
      </c>
      <c r="J110" s="18">
        <v>30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30</v>
      </c>
      <c r="R110" s="18">
        <v>0</v>
      </c>
      <c r="S110" s="18">
        <v>5</v>
      </c>
      <c r="T110" s="18">
        <v>30</v>
      </c>
      <c r="U110" s="31">
        <v>0</v>
      </c>
      <c r="V110" s="30">
        <f t="shared" si="9"/>
        <v>115</v>
      </c>
      <c r="W110" s="32">
        <f t="shared" si="10"/>
        <v>115</v>
      </c>
      <c r="X110" s="19">
        <f t="shared" si="11"/>
        <v>7</v>
      </c>
      <c r="AI110" s="15"/>
      <c r="IO110" s="4"/>
      <c r="IP110" s="4"/>
      <c r="IQ110" s="4"/>
      <c r="IR110" s="4"/>
      <c r="IS110" s="4"/>
      <c r="IT110" s="4"/>
      <c r="IU110" s="4"/>
      <c r="IV110" s="4"/>
    </row>
    <row r="111" spans="1:256" s="14" customFormat="1" ht="15.75" customHeight="1">
      <c r="A111" s="21" t="s">
        <v>135</v>
      </c>
      <c r="B111" s="20">
        <v>50</v>
      </c>
      <c r="C111" s="17" t="s">
        <v>52</v>
      </c>
      <c r="D111" s="18" t="s">
        <v>136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50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31">
        <v>0</v>
      </c>
      <c r="V111" s="30">
        <f t="shared" si="9"/>
        <v>50</v>
      </c>
      <c r="W111" s="32">
        <f t="shared" si="10"/>
        <v>50</v>
      </c>
      <c r="X111" s="19">
        <f t="shared" si="11"/>
        <v>1</v>
      </c>
      <c r="AI111" s="15"/>
      <c r="IO111" s="4"/>
      <c r="IP111" s="4"/>
      <c r="IQ111" s="4"/>
      <c r="IR111" s="4"/>
      <c r="IS111" s="4"/>
      <c r="IT111" s="4"/>
      <c r="IU111" s="4"/>
      <c r="IV111" s="4"/>
    </row>
    <row r="112" spans="1:256" s="14" customFormat="1" ht="15.75" customHeight="1">
      <c r="A112" s="21" t="s">
        <v>143</v>
      </c>
      <c r="B112" s="20">
        <v>55</v>
      </c>
      <c r="C112" s="17" t="s">
        <v>52</v>
      </c>
      <c r="D112" s="18" t="s">
        <v>136</v>
      </c>
      <c r="E112" s="18" t="s">
        <v>136</v>
      </c>
      <c r="F112" s="18">
        <v>0</v>
      </c>
      <c r="G112" s="18">
        <v>0</v>
      </c>
      <c r="H112" s="18">
        <v>20</v>
      </c>
      <c r="I112" s="18">
        <v>0</v>
      </c>
      <c r="J112" s="18">
        <v>0</v>
      </c>
      <c r="K112" s="18">
        <v>20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20</v>
      </c>
      <c r="R112" s="18">
        <v>30</v>
      </c>
      <c r="S112" s="18">
        <v>30</v>
      </c>
      <c r="T112" s="18">
        <v>0</v>
      </c>
      <c r="U112" s="31">
        <v>0</v>
      </c>
      <c r="V112" s="30">
        <f t="shared" si="9"/>
        <v>120</v>
      </c>
      <c r="W112" s="32">
        <f t="shared" si="10"/>
        <v>120</v>
      </c>
      <c r="X112" s="19">
        <f t="shared" si="11"/>
        <v>5</v>
      </c>
      <c r="AI112" s="15"/>
      <c r="IO112" s="4"/>
      <c r="IP112" s="4"/>
      <c r="IQ112" s="4"/>
      <c r="IR112" s="4"/>
      <c r="IS112" s="4"/>
      <c r="IT112" s="4"/>
      <c r="IU112" s="4"/>
      <c r="IV112" s="4"/>
    </row>
    <row r="113" spans="1:256" s="14" customFormat="1" ht="15.75" customHeight="1">
      <c r="A113" s="21" t="s">
        <v>132</v>
      </c>
      <c r="B113" s="20">
        <v>51</v>
      </c>
      <c r="C113" s="17" t="s">
        <v>52</v>
      </c>
      <c r="D113" s="18">
        <v>40</v>
      </c>
      <c r="E113" s="18">
        <v>5</v>
      </c>
      <c r="F113" s="18">
        <v>0</v>
      </c>
      <c r="G113" s="18">
        <v>0</v>
      </c>
      <c r="H113" s="18">
        <v>5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5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31">
        <v>45</v>
      </c>
      <c r="V113" s="30">
        <f t="shared" si="9"/>
        <v>100</v>
      </c>
      <c r="W113" s="32">
        <f t="shared" si="10"/>
        <v>100</v>
      </c>
      <c r="X113" s="19">
        <f t="shared" si="11"/>
        <v>4</v>
      </c>
      <c r="AI113" s="15"/>
      <c r="IO113" s="4"/>
      <c r="IP113" s="4"/>
      <c r="IQ113" s="4"/>
      <c r="IR113" s="4"/>
      <c r="IS113" s="4"/>
      <c r="IT113" s="4"/>
      <c r="IU113" s="4"/>
      <c r="IV113" s="4"/>
    </row>
    <row r="114" spans="1:256" s="14" customFormat="1" ht="15.75" customHeight="1">
      <c r="A114" s="21" t="s">
        <v>56</v>
      </c>
      <c r="B114" s="20">
        <v>52</v>
      </c>
      <c r="C114" s="17" t="s">
        <v>52</v>
      </c>
      <c r="D114" s="18">
        <v>30</v>
      </c>
      <c r="E114" s="18">
        <v>5</v>
      </c>
      <c r="F114" s="18">
        <v>50</v>
      </c>
      <c r="G114" s="18">
        <v>5</v>
      </c>
      <c r="H114" s="18">
        <v>5</v>
      </c>
      <c r="I114" s="18">
        <v>40</v>
      </c>
      <c r="J114" s="18">
        <v>50</v>
      </c>
      <c r="K114" s="18">
        <v>0</v>
      </c>
      <c r="L114" s="18">
        <v>0</v>
      </c>
      <c r="M114" s="18">
        <v>50</v>
      </c>
      <c r="N114" s="18">
        <v>0</v>
      </c>
      <c r="O114" s="18">
        <v>40</v>
      </c>
      <c r="P114" s="18">
        <v>40</v>
      </c>
      <c r="Q114" s="18">
        <v>40</v>
      </c>
      <c r="R114" s="18">
        <v>40</v>
      </c>
      <c r="S114" s="18">
        <v>50</v>
      </c>
      <c r="T114" s="18">
        <v>50</v>
      </c>
      <c r="U114" s="31">
        <v>45</v>
      </c>
      <c r="V114" s="30">
        <f t="shared" si="6"/>
        <v>540</v>
      </c>
      <c r="W114" s="32">
        <f t="shared" si="7"/>
        <v>415</v>
      </c>
      <c r="X114" s="19">
        <f t="shared" si="8"/>
        <v>14</v>
      </c>
      <c r="AI114" s="15"/>
      <c r="IO114" s="4"/>
      <c r="IP114" s="4"/>
      <c r="IQ114" s="4"/>
      <c r="IR114" s="4"/>
      <c r="IS114" s="4"/>
      <c r="IT114" s="4"/>
      <c r="IU114" s="4"/>
      <c r="IV114" s="4"/>
    </row>
    <row r="115" spans="1:256" s="14" customFormat="1" ht="15.75" customHeight="1">
      <c r="A115" s="21" t="s">
        <v>129</v>
      </c>
      <c r="B115" s="20">
        <v>65</v>
      </c>
      <c r="C115" s="17" t="s">
        <v>52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31">
        <v>0</v>
      </c>
      <c r="V115" s="30">
        <f t="shared" si="6"/>
        <v>0</v>
      </c>
      <c r="W115" s="32">
        <f t="shared" si="7"/>
        <v>0</v>
      </c>
      <c r="X115" s="19">
        <f t="shared" si="8"/>
        <v>0</v>
      </c>
      <c r="AI115" s="15"/>
      <c r="IO115" s="4"/>
      <c r="IP115" s="4"/>
      <c r="IQ115" s="4"/>
      <c r="IR115" s="4"/>
      <c r="IS115" s="4"/>
      <c r="IT115" s="4"/>
      <c r="IU115" s="4"/>
      <c r="IV115" s="4"/>
    </row>
    <row r="116" spans="1:24" ht="15.75" customHeight="1">
      <c r="A116" s="22" t="s">
        <v>57</v>
      </c>
      <c r="B116" s="23">
        <f>COUNTIF(B3:B115,"&gt; 0")</f>
        <v>112</v>
      </c>
      <c r="C116" s="23" t="s">
        <v>27</v>
      </c>
      <c r="D116" s="23">
        <f aca="true" t="shared" si="12" ref="D116:X116">COUNTIF(D3:D115,"&gt; 0")</f>
        <v>29</v>
      </c>
      <c r="E116" s="23">
        <f t="shared" si="12"/>
        <v>24</v>
      </c>
      <c r="F116" s="23">
        <f t="shared" si="12"/>
        <v>10</v>
      </c>
      <c r="G116" s="23">
        <f t="shared" si="12"/>
        <v>30</v>
      </c>
      <c r="H116" s="23">
        <f t="shared" si="12"/>
        <v>27</v>
      </c>
      <c r="I116" s="23">
        <f t="shared" si="12"/>
        <v>6</v>
      </c>
      <c r="J116" s="23">
        <f t="shared" si="12"/>
        <v>12</v>
      </c>
      <c r="K116" s="23">
        <f t="shared" si="12"/>
        <v>26</v>
      </c>
      <c r="L116" s="23">
        <f t="shared" si="12"/>
        <v>12</v>
      </c>
      <c r="M116" s="23">
        <f t="shared" si="12"/>
        <v>4</v>
      </c>
      <c r="N116" s="23">
        <f t="shared" si="12"/>
        <v>2</v>
      </c>
      <c r="O116" s="23">
        <f t="shared" si="12"/>
        <v>23</v>
      </c>
      <c r="P116" s="23">
        <f t="shared" si="12"/>
        <v>6</v>
      </c>
      <c r="Q116" s="23">
        <f t="shared" si="12"/>
        <v>15</v>
      </c>
      <c r="R116" s="23">
        <f t="shared" si="12"/>
        <v>16</v>
      </c>
      <c r="S116" s="23">
        <f t="shared" si="12"/>
        <v>28</v>
      </c>
      <c r="T116" s="23">
        <f t="shared" si="12"/>
        <v>12</v>
      </c>
      <c r="U116" s="23">
        <f t="shared" si="12"/>
        <v>25</v>
      </c>
      <c r="V116" s="23">
        <f t="shared" si="12"/>
        <v>86</v>
      </c>
      <c r="W116" s="23">
        <f t="shared" si="12"/>
        <v>86</v>
      </c>
      <c r="X116" s="23">
        <f t="shared" si="12"/>
        <v>85</v>
      </c>
    </row>
    <row r="118" spans="1:256" s="8" customFormat="1" ht="126.75" customHeight="1">
      <c r="A118" s="35" t="s">
        <v>65</v>
      </c>
      <c r="B118" s="35"/>
      <c r="C118" s="5"/>
      <c r="D118" s="25" t="s">
        <v>66</v>
      </c>
      <c r="E118" s="25" t="s">
        <v>0</v>
      </c>
      <c r="F118" s="25" t="s">
        <v>1</v>
      </c>
      <c r="G118" s="25" t="s">
        <v>2</v>
      </c>
      <c r="H118" s="25" t="s">
        <v>3</v>
      </c>
      <c r="I118" s="25" t="s">
        <v>4</v>
      </c>
      <c r="J118" s="25" t="s">
        <v>5</v>
      </c>
      <c r="K118" s="25" t="s">
        <v>6</v>
      </c>
      <c r="L118" s="25" t="s">
        <v>68</v>
      </c>
      <c r="M118" s="25" t="s">
        <v>7</v>
      </c>
      <c r="N118" s="25" t="s">
        <v>8</v>
      </c>
      <c r="O118" s="25" t="s">
        <v>70</v>
      </c>
      <c r="P118" s="25" t="s">
        <v>9</v>
      </c>
      <c r="Q118" s="25" t="s">
        <v>10</v>
      </c>
      <c r="R118" s="25" t="s">
        <v>71</v>
      </c>
      <c r="S118" s="25" t="s">
        <v>11</v>
      </c>
      <c r="T118" s="25" t="s">
        <v>12</v>
      </c>
      <c r="U118" s="6" t="s">
        <v>13</v>
      </c>
      <c r="V118" s="6" t="s">
        <v>14</v>
      </c>
      <c r="W118" s="6" t="s">
        <v>15</v>
      </c>
      <c r="X118" s="7" t="s">
        <v>58</v>
      </c>
      <c r="AI118" s="9"/>
      <c r="IO118" s="4"/>
      <c r="IP118" s="4"/>
      <c r="IQ118" s="4"/>
      <c r="IR118" s="4"/>
      <c r="IS118" s="4"/>
      <c r="IT118" s="4"/>
      <c r="IU118" s="4"/>
      <c r="IV118" s="4"/>
    </row>
    <row r="119" spans="1:24" ht="15">
      <c r="A119" s="24" t="s">
        <v>59</v>
      </c>
      <c r="B119" s="11" t="s">
        <v>18</v>
      </c>
      <c r="C119" s="11" t="s">
        <v>19</v>
      </c>
      <c r="D119" s="11" t="s">
        <v>67</v>
      </c>
      <c r="E119" s="11" t="s">
        <v>21</v>
      </c>
      <c r="F119" s="11" t="s">
        <v>21</v>
      </c>
      <c r="G119" s="11" t="s">
        <v>22</v>
      </c>
      <c r="H119" s="11" t="s">
        <v>23</v>
      </c>
      <c r="I119" s="11" t="s">
        <v>24</v>
      </c>
      <c r="J119" s="11" t="s">
        <v>23</v>
      </c>
      <c r="K119" s="11" t="s">
        <v>22</v>
      </c>
      <c r="L119" s="11" t="s">
        <v>69</v>
      </c>
      <c r="M119" s="11" t="s">
        <v>20</v>
      </c>
      <c r="N119" s="11" t="s">
        <v>25</v>
      </c>
      <c r="O119" s="11" t="s">
        <v>69</v>
      </c>
      <c r="P119" s="11" t="s">
        <v>25</v>
      </c>
      <c r="Q119" s="11" t="s">
        <v>23</v>
      </c>
      <c r="R119" s="11" t="s">
        <v>24</v>
      </c>
      <c r="S119" s="11" t="s">
        <v>24</v>
      </c>
      <c r="T119" s="11" t="s">
        <v>26</v>
      </c>
      <c r="U119" s="12" t="s">
        <v>27</v>
      </c>
      <c r="V119" s="12" t="s">
        <v>27</v>
      </c>
      <c r="W119" s="12" t="s">
        <v>27</v>
      </c>
      <c r="X119" s="13" t="s">
        <v>28</v>
      </c>
    </row>
    <row r="120" spans="1:24" ht="13.5">
      <c r="A120" s="16" t="s">
        <v>73</v>
      </c>
      <c r="B120" s="17">
        <v>27</v>
      </c>
      <c r="C120" s="17" t="s">
        <v>30</v>
      </c>
      <c r="D120" s="33">
        <v>0</v>
      </c>
      <c r="E120" s="33">
        <v>5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5</v>
      </c>
      <c r="T120" s="33">
        <v>0</v>
      </c>
      <c r="U120" s="31">
        <v>0</v>
      </c>
      <c r="V120" s="30">
        <f aca="true" t="shared" si="13" ref="V120:V160">SUM(D120:T120)+U120</f>
        <v>10</v>
      </c>
      <c r="W120" s="32">
        <f aca="true" t="shared" si="14" ref="W120:W160">LARGE(D120:T120,1)+LARGE(D120:T120,2)+LARGE(D120:T120,3)+LARGE(D120:T120,4)+LARGE(D120:T120,5)+LARGE(D120:T120,6)+LARGE(D120:T120,7)+LARGE(D120:T120,8)+U120</f>
        <v>10</v>
      </c>
      <c r="X120" s="19">
        <f aca="true" t="shared" si="15" ref="X120:X160">COUNTIF(D120:T120,"&gt; 0")</f>
        <v>2</v>
      </c>
    </row>
    <row r="121" spans="1:24" ht="15.75" customHeight="1">
      <c r="A121" s="21" t="s">
        <v>149</v>
      </c>
      <c r="B121" s="20">
        <v>34</v>
      </c>
      <c r="C121" s="17" t="s">
        <v>30</v>
      </c>
      <c r="D121" s="33" t="s">
        <v>136</v>
      </c>
      <c r="E121" s="33" t="s">
        <v>136</v>
      </c>
      <c r="F121" s="33" t="s">
        <v>136</v>
      </c>
      <c r="G121" s="33" t="s">
        <v>136</v>
      </c>
      <c r="H121" s="33">
        <v>0</v>
      </c>
      <c r="I121" s="33">
        <v>0</v>
      </c>
      <c r="J121" s="33">
        <v>0</v>
      </c>
      <c r="K121" s="33">
        <v>10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20</v>
      </c>
      <c r="S121" s="33">
        <v>0</v>
      </c>
      <c r="T121" s="33">
        <v>0</v>
      </c>
      <c r="U121" s="31">
        <v>0</v>
      </c>
      <c r="V121" s="30">
        <f>SUM(D121:T121)+U121</f>
        <v>30</v>
      </c>
      <c r="W121" s="32">
        <f>LARGE(D121:T121,1)+LARGE(D121:T121,2)+LARGE(D121:T121,3)+LARGE(D121:T121,4)+LARGE(D121:T121,5)+LARGE(D121:T121,6)+LARGE(D121:T121,7)+LARGE(D121:T121,8)+U121</f>
        <v>30</v>
      </c>
      <c r="X121" s="19">
        <f>COUNTIF(D121:T121,"&gt; 0")</f>
        <v>2</v>
      </c>
    </row>
    <row r="122" spans="1:24" ht="15.75" customHeight="1">
      <c r="A122" s="21" t="s">
        <v>92</v>
      </c>
      <c r="B122" s="20">
        <v>47</v>
      </c>
      <c r="C122" s="17" t="s">
        <v>35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40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1">
        <v>0</v>
      </c>
      <c r="V122" s="30">
        <f t="shared" si="13"/>
        <v>40</v>
      </c>
      <c r="W122" s="32">
        <f t="shared" si="14"/>
        <v>40</v>
      </c>
      <c r="X122" s="19">
        <f t="shared" si="15"/>
        <v>1</v>
      </c>
    </row>
    <row r="123" spans="1:24" ht="15.75" customHeight="1">
      <c r="A123" s="29" t="s">
        <v>80</v>
      </c>
      <c r="B123" s="17">
        <v>38</v>
      </c>
      <c r="C123" s="17" t="s">
        <v>30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1">
        <v>0</v>
      </c>
      <c r="V123" s="30">
        <f t="shared" si="13"/>
        <v>0</v>
      </c>
      <c r="W123" s="32">
        <f t="shared" si="14"/>
        <v>0</v>
      </c>
      <c r="X123" s="19">
        <f t="shared" si="15"/>
        <v>0</v>
      </c>
    </row>
    <row r="124" spans="1:24" ht="15.75" customHeight="1">
      <c r="A124" s="16" t="s">
        <v>87</v>
      </c>
      <c r="B124" s="18">
        <v>44</v>
      </c>
      <c r="C124" s="18" t="s">
        <v>35</v>
      </c>
      <c r="D124" s="33">
        <v>10</v>
      </c>
      <c r="E124" s="33">
        <v>0</v>
      </c>
      <c r="F124" s="33">
        <v>0</v>
      </c>
      <c r="G124" s="33">
        <v>30</v>
      </c>
      <c r="H124" s="33">
        <v>10</v>
      </c>
      <c r="I124" s="33">
        <v>0</v>
      </c>
      <c r="J124" s="33">
        <v>40</v>
      </c>
      <c r="K124" s="33">
        <v>30</v>
      </c>
      <c r="L124" s="33">
        <v>0</v>
      </c>
      <c r="M124" s="33">
        <v>0</v>
      </c>
      <c r="N124" s="33">
        <v>0</v>
      </c>
      <c r="O124" s="33">
        <v>30</v>
      </c>
      <c r="P124" s="33">
        <v>0</v>
      </c>
      <c r="Q124" s="33">
        <v>0</v>
      </c>
      <c r="R124" s="33">
        <v>0</v>
      </c>
      <c r="S124" s="33">
        <v>50</v>
      </c>
      <c r="T124" s="33">
        <v>0</v>
      </c>
      <c r="U124" s="31">
        <v>0</v>
      </c>
      <c r="V124" s="30">
        <f t="shared" si="13"/>
        <v>200</v>
      </c>
      <c r="W124" s="32">
        <f t="shared" si="14"/>
        <v>200</v>
      </c>
      <c r="X124" s="19">
        <f t="shared" si="15"/>
        <v>7</v>
      </c>
    </row>
    <row r="125" spans="1:24" ht="15.75" customHeight="1">
      <c r="A125" s="21" t="s">
        <v>81</v>
      </c>
      <c r="B125" s="20">
        <v>38</v>
      </c>
      <c r="C125" s="17" t="s">
        <v>30</v>
      </c>
      <c r="D125" s="33">
        <v>0</v>
      </c>
      <c r="E125" s="33">
        <v>30</v>
      </c>
      <c r="F125" s="33">
        <v>0</v>
      </c>
      <c r="G125" s="33">
        <v>20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1">
        <v>0</v>
      </c>
      <c r="V125" s="30">
        <f t="shared" si="13"/>
        <v>50</v>
      </c>
      <c r="W125" s="32">
        <f t="shared" si="14"/>
        <v>50</v>
      </c>
      <c r="X125" s="19">
        <f t="shared" si="15"/>
        <v>2</v>
      </c>
    </row>
    <row r="126" spans="1:24" ht="15.75" customHeight="1">
      <c r="A126" s="16" t="s">
        <v>29</v>
      </c>
      <c r="B126" s="17">
        <v>31</v>
      </c>
      <c r="C126" s="17" t="s">
        <v>30</v>
      </c>
      <c r="D126" s="33">
        <v>0</v>
      </c>
      <c r="E126" s="33">
        <v>5</v>
      </c>
      <c r="F126" s="33">
        <v>0</v>
      </c>
      <c r="G126" s="33">
        <v>5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5</v>
      </c>
      <c r="T126" s="33">
        <v>0</v>
      </c>
      <c r="U126" s="31">
        <v>45</v>
      </c>
      <c r="V126" s="30">
        <f t="shared" si="13"/>
        <v>60</v>
      </c>
      <c r="W126" s="32">
        <f t="shared" si="14"/>
        <v>60</v>
      </c>
      <c r="X126" s="19">
        <f t="shared" si="15"/>
        <v>3</v>
      </c>
    </row>
    <row r="127" spans="1:24" ht="15.75" customHeight="1">
      <c r="A127" s="21" t="s">
        <v>145</v>
      </c>
      <c r="B127" s="20">
        <v>50</v>
      </c>
      <c r="C127" s="17" t="s">
        <v>40</v>
      </c>
      <c r="D127" s="33" t="s">
        <v>136</v>
      </c>
      <c r="E127" s="33" t="s">
        <v>136</v>
      </c>
      <c r="F127" s="33">
        <v>0</v>
      </c>
      <c r="G127" s="33">
        <v>5</v>
      </c>
      <c r="H127" s="33">
        <v>0</v>
      </c>
      <c r="I127" s="33">
        <v>0</v>
      </c>
      <c r="J127" s="33">
        <v>0</v>
      </c>
      <c r="K127" s="33">
        <v>40</v>
      </c>
      <c r="L127" s="33">
        <v>10</v>
      </c>
      <c r="M127" s="33">
        <v>0</v>
      </c>
      <c r="N127" s="33">
        <v>0</v>
      </c>
      <c r="O127" s="33">
        <v>0</v>
      </c>
      <c r="P127" s="33">
        <v>0</v>
      </c>
      <c r="Q127" s="33">
        <v>40</v>
      </c>
      <c r="R127" s="33">
        <v>0</v>
      </c>
      <c r="S127" s="33">
        <v>5</v>
      </c>
      <c r="T127" s="33">
        <v>0</v>
      </c>
      <c r="U127" s="31">
        <v>45</v>
      </c>
      <c r="V127" s="30">
        <f>SUM(D127:T127)+U127</f>
        <v>145</v>
      </c>
      <c r="W127" s="32">
        <f>LARGE(D127:T127,1)+LARGE(D127:T127,2)+LARGE(D127:T127,3)+LARGE(D127:T127,4)+LARGE(D127:T127,5)+LARGE(D127:T127,6)+LARGE(D127:T127,7)+LARGE(D127:T127,8)+U127</f>
        <v>145</v>
      </c>
      <c r="X127" s="19">
        <f>COUNTIF(D127:T127,"&gt; 0")</f>
        <v>5</v>
      </c>
    </row>
    <row r="128" spans="1:24" ht="15.75" customHeight="1">
      <c r="A128" s="21" t="s">
        <v>91</v>
      </c>
      <c r="B128" s="20">
        <v>46</v>
      </c>
      <c r="C128" s="17" t="s">
        <v>35</v>
      </c>
      <c r="D128" s="33">
        <v>0</v>
      </c>
      <c r="E128" s="33">
        <v>5</v>
      </c>
      <c r="F128" s="33">
        <v>0</v>
      </c>
      <c r="G128" s="33">
        <v>0</v>
      </c>
      <c r="H128" s="33">
        <v>10</v>
      </c>
      <c r="I128" s="33">
        <v>0</v>
      </c>
      <c r="J128" s="33">
        <v>0</v>
      </c>
      <c r="K128" s="33">
        <v>0</v>
      </c>
      <c r="L128" s="33">
        <v>30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5</v>
      </c>
      <c r="T128" s="33">
        <v>0</v>
      </c>
      <c r="U128" s="31">
        <v>0</v>
      </c>
      <c r="V128" s="30">
        <f t="shared" si="13"/>
        <v>50</v>
      </c>
      <c r="W128" s="32">
        <f t="shared" si="14"/>
        <v>50</v>
      </c>
      <c r="X128" s="19">
        <f t="shared" si="15"/>
        <v>4</v>
      </c>
    </row>
    <row r="129" spans="1:24" ht="15.75" customHeight="1">
      <c r="A129" s="16" t="s">
        <v>36</v>
      </c>
      <c r="B129" s="17">
        <v>41</v>
      </c>
      <c r="C129" s="17" t="s">
        <v>35</v>
      </c>
      <c r="D129" s="33">
        <v>10</v>
      </c>
      <c r="E129" s="33">
        <v>20</v>
      </c>
      <c r="F129" s="33">
        <v>10</v>
      </c>
      <c r="G129" s="33">
        <v>10</v>
      </c>
      <c r="H129" s="33">
        <v>10</v>
      </c>
      <c r="I129" s="33">
        <v>20</v>
      </c>
      <c r="J129" s="33">
        <v>0</v>
      </c>
      <c r="K129" s="33">
        <v>0</v>
      </c>
      <c r="L129" s="33">
        <v>0</v>
      </c>
      <c r="M129" s="33">
        <v>30</v>
      </c>
      <c r="N129" s="33">
        <v>40</v>
      </c>
      <c r="O129" s="33">
        <v>10</v>
      </c>
      <c r="P129" s="33">
        <v>30</v>
      </c>
      <c r="Q129" s="33">
        <v>0</v>
      </c>
      <c r="R129" s="33">
        <v>10</v>
      </c>
      <c r="S129" s="33">
        <v>0</v>
      </c>
      <c r="T129" s="33">
        <v>10</v>
      </c>
      <c r="U129" s="31">
        <v>45</v>
      </c>
      <c r="V129" s="30">
        <f t="shared" si="13"/>
        <v>255</v>
      </c>
      <c r="W129" s="32">
        <f t="shared" si="14"/>
        <v>215</v>
      </c>
      <c r="X129" s="19">
        <f t="shared" si="15"/>
        <v>12</v>
      </c>
    </row>
    <row r="130" spans="1:24" ht="15.75" customHeight="1">
      <c r="A130" s="21" t="s">
        <v>160</v>
      </c>
      <c r="B130" s="26">
        <v>44</v>
      </c>
      <c r="C130" s="18" t="s">
        <v>35</v>
      </c>
      <c r="D130" s="33" t="s">
        <v>136</v>
      </c>
      <c r="E130" s="33" t="s">
        <v>136</v>
      </c>
      <c r="F130" s="33" t="s">
        <v>136</v>
      </c>
      <c r="G130" s="33" t="s">
        <v>136</v>
      </c>
      <c r="H130" s="33" t="s">
        <v>136</v>
      </c>
      <c r="I130" s="33" t="s">
        <v>136</v>
      </c>
      <c r="J130" s="33">
        <v>0</v>
      </c>
      <c r="K130" s="33" t="s">
        <v>136</v>
      </c>
      <c r="L130" s="33" t="s">
        <v>136</v>
      </c>
      <c r="M130" s="33" t="s">
        <v>136</v>
      </c>
      <c r="N130" s="33" t="s">
        <v>136</v>
      </c>
      <c r="O130" s="33" t="s">
        <v>136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1">
        <v>0</v>
      </c>
      <c r="V130" s="30">
        <f>SUM(D130:T130)+U130</f>
        <v>0</v>
      </c>
      <c r="W130" s="32">
        <v>0</v>
      </c>
      <c r="X130" s="19">
        <f>COUNTIF(D130:T130,"&gt; 0")</f>
        <v>0</v>
      </c>
    </row>
    <row r="131" spans="1:24" ht="15.75" customHeight="1">
      <c r="A131" s="21" t="s">
        <v>126</v>
      </c>
      <c r="B131" s="26">
        <v>42</v>
      </c>
      <c r="C131" s="18" t="s">
        <v>35</v>
      </c>
      <c r="D131" s="33">
        <v>10</v>
      </c>
      <c r="E131" s="33">
        <v>0</v>
      </c>
      <c r="F131" s="33">
        <v>0</v>
      </c>
      <c r="G131" s="33">
        <v>10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1">
        <v>0</v>
      </c>
      <c r="V131" s="30">
        <f>SUM(D131:T131)+U131</f>
        <v>20</v>
      </c>
      <c r="W131" s="32">
        <f>LARGE(D131:T131,1)+LARGE(D131:T131,2)+LARGE(D131:T131,3)+LARGE(D131:T131,4)+LARGE(D131:T131,5)+LARGE(D131:T131,6)+LARGE(D131:T131,7)+LARGE(D131:T131,8)+U131</f>
        <v>20</v>
      </c>
      <c r="X131" s="19">
        <f>COUNTIF(D131:T131,"&gt; 0")</f>
        <v>2</v>
      </c>
    </row>
    <row r="132" spans="1:24" ht="15.75" customHeight="1">
      <c r="A132" s="21" t="s">
        <v>152</v>
      </c>
      <c r="B132" s="26">
        <v>43</v>
      </c>
      <c r="C132" s="18" t="s">
        <v>35</v>
      </c>
      <c r="D132" s="33" t="s">
        <v>136</v>
      </c>
      <c r="E132" s="33" t="s">
        <v>136</v>
      </c>
      <c r="F132" s="33" t="s">
        <v>136</v>
      </c>
      <c r="G132" s="33" t="s">
        <v>136</v>
      </c>
      <c r="H132" s="33" t="s">
        <v>136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1">
        <v>0</v>
      </c>
      <c r="V132" s="30">
        <f>SUM(D132:T132)+U132</f>
        <v>0</v>
      </c>
      <c r="W132" s="32">
        <f>LARGE(D132:T132,1)+LARGE(D132:T132,2)+LARGE(D132:T132,3)+LARGE(D132:T132,4)+LARGE(D132:T132,5)+LARGE(D132:T132,6)+LARGE(D132:T132,7)+LARGE(D132:T132,8)+U132</f>
        <v>0</v>
      </c>
      <c r="X132" s="19">
        <f>COUNTIF(D132:T132,"&gt; 0")</f>
        <v>0</v>
      </c>
    </row>
    <row r="133" spans="1:24" ht="15.75" customHeight="1">
      <c r="A133" s="21" t="s">
        <v>151</v>
      </c>
      <c r="B133" s="26">
        <v>35</v>
      </c>
      <c r="C133" s="18" t="s">
        <v>35</v>
      </c>
      <c r="D133" s="33" t="s">
        <v>136</v>
      </c>
      <c r="E133" s="33" t="s">
        <v>136</v>
      </c>
      <c r="F133" s="33" t="s">
        <v>136</v>
      </c>
      <c r="G133" s="33" t="s">
        <v>136</v>
      </c>
      <c r="H133" s="33">
        <v>20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1">
        <v>30</v>
      </c>
      <c r="V133" s="30">
        <f>SUM(D133:T133)+U133</f>
        <v>50</v>
      </c>
      <c r="W133" s="32">
        <f>LARGE(D133:T133,1)+LARGE(D133:T133,2)+LARGE(D133:T133,3)+LARGE(D133:T133,4)+LARGE(D133:T133,5)+LARGE(D133:T133,6)+LARGE(D133:T133,7)+LARGE(D133:T133,8)+U133</f>
        <v>50</v>
      </c>
      <c r="X133" s="19">
        <f>COUNTIF(D133:T133,"&gt; 0")</f>
        <v>1</v>
      </c>
    </row>
    <row r="134" spans="1:24" ht="15.75" customHeight="1">
      <c r="A134" s="16" t="s">
        <v>37</v>
      </c>
      <c r="B134" s="18">
        <v>43</v>
      </c>
      <c r="C134" s="18" t="s">
        <v>35</v>
      </c>
      <c r="D134" s="33">
        <v>30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50</v>
      </c>
      <c r="R134" s="33">
        <v>30</v>
      </c>
      <c r="S134" s="33">
        <v>0</v>
      </c>
      <c r="T134" s="33">
        <v>0</v>
      </c>
      <c r="U134" s="31">
        <v>0</v>
      </c>
      <c r="V134" s="30">
        <f t="shared" si="13"/>
        <v>110</v>
      </c>
      <c r="W134" s="32">
        <f t="shared" si="14"/>
        <v>110</v>
      </c>
      <c r="X134" s="19">
        <f t="shared" si="15"/>
        <v>3</v>
      </c>
    </row>
    <row r="135" spans="1:24" ht="15.75" customHeight="1">
      <c r="A135" s="21" t="s">
        <v>90</v>
      </c>
      <c r="B135" s="26">
        <v>45</v>
      </c>
      <c r="C135" s="18" t="s">
        <v>35</v>
      </c>
      <c r="D135" s="33">
        <v>0</v>
      </c>
      <c r="E135" s="33">
        <v>0</v>
      </c>
      <c r="F135" s="33">
        <v>0</v>
      </c>
      <c r="G135" s="33">
        <v>0</v>
      </c>
      <c r="H135" s="33">
        <v>10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10</v>
      </c>
      <c r="S135" s="33">
        <v>0</v>
      </c>
      <c r="T135" s="33">
        <v>0</v>
      </c>
      <c r="U135" s="31">
        <v>0</v>
      </c>
      <c r="V135" s="30">
        <f t="shared" si="13"/>
        <v>20</v>
      </c>
      <c r="W135" s="32">
        <f t="shared" si="14"/>
        <v>20</v>
      </c>
      <c r="X135" s="19">
        <f t="shared" si="15"/>
        <v>2</v>
      </c>
    </row>
    <row r="136" spans="1:24" ht="15.75" customHeight="1">
      <c r="A136" s="21" t="s">
        <v>146</v>
      </c>
      <c r="B136" s="26">
        <v>38</v>
      </c>
      <c r="C136" s="18" t="s">
        <v>30</v>
      </c>
      <c r="D136" s="33" t="s">
        <v>136</v>
      </c>
      <c r="E136" s="33" t="s">
        <v>136</v>
      </c>
      <c r="F136" s="33" t="s">
        <v>136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1">
        <v>0</v>
      </c>
      <c r="V136" s="30">
        <f>SUM(D136:T136)+U136</f>
        <v>0</v>
      </c>
      <c r="W136" s="32">
        <f>LARGE(D136:T136,1)+LARGE(D136:T136,2)+LARGE(D136:T136,3)+LARGE(D136:T136,4)+LARGE(D136:T136,5)+LARGE(D136:T136,6)+LARGE(D136:T136,7)+LARGE(D136:T136,8)+U136</f>
        <v>0</v>
      </c>
      <c r="X136" s="19">
        <f>COUNTIF(D136:T136,"&gt; 0")</f>
        <v>0</v>
      </c>
    </row>
    <row r="137" spans="1:24" ht="15.75" customHeight="1">
      <c r="A137" s="16" t="s">
        <v>84</v>
      </c>
      <c r="B137" s="18">
        <v>42</v>
      </c>
      <c r="C137" s="18" t="s">
        <v>35</v>
      </c>
      <c r="D137" s="33">
        <v>0</v>
      </c>
      <c r="E137" s="33">
        <v>0</v>
      </c>
      <c r="F137" s="33">
        <v>0</v>
      </c>
      <c r="G137" s="33">
        <v>50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1">
        <v>0</v>
      </c>
      <c r="V137" s="30">
        <f t="shared" si="13"/>
        <v>50</v>
      </c>
      <c r="W137" s="32">
        <f t="shared" si="14"/>
        <v>50</v>
      </c>
      <c r="X137" s="19">
        <f t="shared" si="15"/>
        <v>1</v>
      </c>
    </row>
    <row r="138" spans="1:24" ht="15.75" customHeight="1">
      <c r="A138" s="21" t="s">
        <v>61</v>
      </c>
      <c r="B138" s="20">
        <v>48</v>
      </c>
      <c r="C138" s="17" t="s">
        <v>35</v>
      </c>
      <c r="D138" s="33">
        <v>10</v>
      </c>
      <c r="E138" s="33">
        <v>5</v>
      </c>
      <c r="F138" s="33">
        <v>40</v>
      </c>
      <c r="G138" s="33">
        <v>10</v>
      </c>
      <c r="H138" s="33">
        <v>10</v>
      </c>
      <c r="I138" s="33">
        <v>30</v>
      </c>
      <c r="J138" s="33">
        <v>10</v>
      </c>
      <c r="K138" s="33">
        <v>10</v>
      </c>
      <c r="L138" s="33">
        <v>10</v>
      </c>
      <c r="M138" s="33">
        <v>50</v>
      </c>
      <c r="N138" s="33">
        <v>50</v>
      </c>
      <c r="O138" s="33">
        <v>20</v>
      </c>
      <c r="P138" s="33">
        <v>50</v>
      </c>
      <c r="Q138" s="33">
        <v>20</v>
      </c>
      <c r="R138" s="33">
        <v>10</v>
      </c>
      <c r="S138" s="33">
        <v>5</v>
      </c>
      <c r="T138" s="33">
        <v>30</v>
      </c>
      <c r="U138" s="31">
        <v>45</v>
      </c>
      <c r="V138" s="30">
        <f t="shared" si="13"/>
        <v>415</v>
      </c>
      <c r="W138" s="32">
        <f t="shared" si="14"/>
        <v>335</v>
      </c>
      <c r="X138" s="19">
        <f t="shared" si="15"/>
        <v>17</v>
      </c>
    </row>
    <row r="139" spans="1:24" ht="15.75" customHeight="1">
      <c r="A139" s="16" t="s">
        <v>72</v>
      </c>
      <c r="B139" s="17">
        <v>24</v>
      </c>
      <c r="C139" s="17" t="s">
        <v>30</v>
      </c>
      <c r="D139" s="33">
        <v>0</v>
      </c>
      <c r="E139" s="33">
        <v>0</v>
      </c>
      <c r="F139" s="33">
        <v>0</v>
      </c>
      <c r="G139" s="33">
        <v>0</v>
      </c>
      <c r="H139" s="33">
        <v>40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40</v>
      </c>
      <c r="S139" s="33">
        <v>0</v>
      </c>
      <c r="T139" s="33">
        <v>0</v>
      </c>
      <c r="U139" s="31">
        <v>0</v>
      </c>
      <c r="V139" s="30">
        <f t="shared" si="13"/>
        <v>80</v>
      </c>
      <c r="W139" s="32">
        <f t="shared" si="14"/>
        <v>80</v>
      </c>
      <c r="X139" s="19">
        <f t="shared" si="15"/>
        <v>2</v>
      </c>
    </row>
    <row r="140" spans="1:24" ht="15.75" customHeight="1">
      <c r="A140" s="21" t="s">
        <v>100</v>
      </c>
      <c r="B140" s="26">
        <v>56</v>
      </c>
      <c r="C140" s="18" t="s">
        <v>40</v>
      </c>
      <c r="D140" s="33">
        <v>0</v>
      </c>
      <c r="E140" s="33">
        <v>0</v>
      </c>
      <c r="F140" s="33">
        <v>10</v>
      </c>
      <c r="G140" s="33">
        <v>10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10</v>
      </c>
      <c r="U140" s="31">
        <v>0</v>
      </c>
      <c r="V140" s="30">
        <f t="shared" si="13"/>
        <v>30</v>
      </c>
      <c r="W140" s="32">
        <f t="shared" si="14"/>
        <v>30</v>
      </c>
      <c r="X140" s="19">
        <f t="shared" si="15"/>
        <v>3</v>
      </c>
    </row>
    <row r="141" spans="1:24" ht="15.75" customHeight="1">
      <c r="A141" s="21" t="s">
        <v>63</v>
      </c>
      <c r="B141" s="20">
        <v>49</v>
      </c>
      <c r="C141" s="17" t="s">
        <v>35</v>
      </c>
      <c r="D141" s="33">
        <v>5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20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5</v>
      </c>
      <c r="T141" s="33">
        <v>0</v>
      </c>
      <c r="U141" s="31">
        <v>15</v>
      </c>
      <c r="V141" s="30">
        <f t="shared" si="13"/>
        <v>45</v>
      </c>
      <c r="W141" s="32">
        <f t="shared" si="14"/>
        <v>45</v>
      </c>
      <c r="X141" s="19">
        <f t="shared" si="15"/>
        <v>3</v>
      </c>
    </row>
    <row r="142" spans="1:24" ht="15.75" customHeight="1">
      <c r="A142" s="21" t="s">
        <v>39</v>
      </c>
      <c r="B142" s="26">
        <v>53</v>
      </c>
      <c r="C142" s="18" t="s">
        <v>40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1">
        <v>15</v>
      </c>
      <c r="V142" s="30">
        <f t="shared" si="13"/>
        <v>15</v>
      </c>
      <c r="W142" s="32">
        <f t="shared" si="14"/>
        <v>15</v>
      </c>
      <c r="X142" s="19">
        <f t="shared" si="15"/>
        <v>0</v>
      </c>
    </row>
    <row r="143" spans="1:24" ht="15.75" customHeight="1">
      <c r="A143" s="16" t="s">
        <v>83</v>
      </c>
      <c r="B143" s="18">
        <v>41</v>
      </c>
      <c r="C143" s="18" t="s">
        <v>35</v>
      </c>
      <c r="D143" s="33">
        <v>50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1">
        <v>0</v>
      </c>
      <c r="V143" s="30">
        <f t="shared" si="13"/>
        <v>50</v>
      </c>
      <c r="W143" s="32">
        <f t="shared" si="14"/>
        <v>50</v>
      </c>
      <c r="X143" s="19">
        <f t="shared" si="15"/>
        <v>1</v>
      </c>
    </row>
    <row r="144" spans="1:24" ht="15.75" customHeight="1">
      <c r="A144" s="16" t="s">
        <v>78</v>
      </c>
      <c r="B144" s="17">
        <v>35</v>
      </c>
      <c r="C144" s="17" t="s">
        <v>30</v>
      </c>
      <c r="D144" s="33">
        <v>0</v>
      </c>
      <c r="E144" s="33">
        <v>40</v>
      </c>
      <c r="F144" s="33">
        <v>0</v>
      </c>
      <c r="G144" s="33">
        <v>0</v>
      </c>
      <c r="H144" s="33">
        <v>0</v>
      </c>
      <c r="I144" s="33">
        <v>0</v>
      </c>
      <c r="J144" s="33">
        <v>30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40</v>
      </c>
      <c r="U144" s="31">
        <v>0</v>
      </c>
      <c r="V144" s="30">
        <f t="shared" si="13"/>
        <v>110</v>
      </c>
      <c r="W144" s="32">
        <f t="shared" si="14"/>
        <v>110</v>
      </c>
      <c r="X144" s="19">
        <f t="shared" si="15"/>
        <v>3</v>
      </c>
    </row>
    <row r="145" spans="1:24" ht="15.75" customHeight="1">
      <c r="A145" s="21" t="s">
        <v>88</v>
      </c>
      <c r="B145" s="26">
        <v>44</v>
      </c>
      <c r="C145" s="18" t="s">
        <v>35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50</v>
      </c>
      <c r="K145" s="33">
        <v>0</v>
      </c>
      <c r="L145" s="33">
        <v>40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1">
        <v>0</v>
      </c>
      <c r="V145" s="30">
        <f t="shared" si="13"/>
        <v>90</v>
      </c>
      <c r="W145" s="32">
        <f t="shared" si="14"/>
        <v>90</v>
      </c>
      <c r="X145" s="19">
        <f t="shared" si="15"/>
        <v>2</v>
      </c>
    </row>
    <row r="146" spans="1:24" ht="15.75" customHeight="1">
      <c r="A146" s="21" t="s">
        <v>64</v>
      </c>
      <c r="B146" s="20">
        <v>38</v>
      </c>
      <c r="C146" s="17" t="s">
        <v>30</v>
      </c>
      <c r="D146" s="33">
        <v>0</v>
      </c>
      <c r="E146" s="33">
        <v>0</v>
      </c>
      <c r="F146" s="33">
        <v>0</v>
      </c>
      <c r="G146" s="33">
        <v>0</v>
      </c>
      <c r="H146" s="33">
        <v>30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1">
        <v>0</v>
      </c>
      <c r="V146" s="30">
        <f t="shared" si="13"/>
        <v>30</v>
      </c>
      <c r="W146" s="32">
        <f t="shared" si="14"/>
        <v>30</v>
      </c>
      <c r="X146" s="19">
        <f t="shared" si="15"/>
        <v>1</v>
      </c>
    </row>
    <row r="147" spans="1:24" ht="15.75" customHeight="1">
      <c r="A147" s="21" t="s">
        <v>99</v>
      </c>
      <c r="B147" s="26">
        <v>53</v>
      </c>
      <c r="C147" s="18" t="s">
        <v>40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1">
        <v>0</v>
      </c>
      <c r="V147" s="30">
        <f t="shared" si="13"/>
        <v>0</v>
      </c>
      <c r="W147" s="32">
        <f t="shared" si="14"/>
        <v>0</v>
      </c>
      <c r="X147" s="19">
        <f t="shared" si="15"/>
        <v>0</v>
      </c>
    </row>
    <row r="148" spans="1:24" ht="15.75" customHeight="1">
      <c r="A148" s="21" t="s">
        <v>144</v>
      </c>
      <c r="B148" s="26">
        <v>63</v>
      </c>
      <c r="C148" s="18" t="s">
        <v>40</v>
      </c>
      <c r="D148" s="33" t="s">
        <v>136</v>
      </c>
      <c r="E148" s="33" t="s">
        <v>136</v>
      </c>
      <c r="F148" s="33">
        <v>0</v>
      </c>
      <c r="G148" s="33">
        <v>0</v>
      </c>
      <c r="H148" s="33">
        <v>10</v>
      </c>
      <c r="I148" s="33">
        <v>50</v>
      </c>
      <c r="J148" s="33">
        <v>0</v>
      </c>
      <c r="K148" s="33">
        <v>10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10</v>
      </c>
      <c r="S148" s="33">
        <v>0</v>
      </c>
      <c r="T148" s="33">
        <v>0</v>
      </c>
      <c r="U148" s="31">
        <v>0</v>
      </c>
      <c r="V148" s="30">
        <f>SUM(D148:T148)+U148</f>
        <v>80</v>
      </c>
      <c r="W148" s="32">
        <f>LARGE(D148:T148,1)+LARGE(D148:T148,2)+LARGE(D148:T148,3)+LARGE(D148:T148,4)+LARGE(D148:T148,5)+LARGE(D148:T148,6)+LARGE(D148:T148,7)+LARGE(D148:T148,8)+U148</f>
        <v>80</v>
      </c>
      <c r="X148" s="19">
        <f>COUNTIF(D148:T148,"&gt; 0")</f>
        <v>4</v>
      </c>
    </row>
    <row r="149" spans="1:24" ht="15.75" customHeight="1">
      <c r="A149" s="21" t="s">
        <v>93</v>
      </c>
      <c r="B149" s="20">
        <v>48</v>
      </c>
      <c r="C149" s="17" t="s">
        <v>35</v>
      </c>
      <c r="D149" s="33">
        <v>5</v>
      </c>
      <c r="E149" s="33">
        <v>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50</v>
      </c>
      <c r="M149" s="33">
        <v>0</v>
      </c>
      <c r="N149" s="33">
        <v>0</v>
      </c>
      <c r="O149" s="33">
        <v>5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1">
        <v>0</v>
      </c>
      <c r="V149" s="30">
        <f t="shared" si="13"/>
        <v>65</v>
      </c>
      <c r="W149" s="32">
        <f t="shared" si="14"/>
        <v>65</v>
      </c>
      <c r="X149" s="19">
        <f t="shared" si="15"/>
        <v>4</v>
      </c>
    </row>
    <row r="150" spans="1:24" ht="15.75" customHeight="1">
      <c r="A150" s="16" t="s">
        <v>79</v>
      </c>
      <c r="B150" s="17">
        <v>37</v>
      </c>
      <c r="C150" s="17" t="s">
        <v>30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1">
        <v>0</v>
      </c>
      <c r="V150" s="30">
        <f t="shared" si="13"/>
        <v>0</v>
      </c>
      <c r="W150" s="32">
        <f t="shared" si="14"/>
        <v>0</v>
      </c>
      <c r="X150" s="19">
        <f t="shared" si="15"/>
        <v>0</v>
      </c>
    </row>
    <row r="151" spans="1:24" ht="15.75" customHeight="1">
      <c r="A151" s="21" t="s">
        <v>76</v>
      </c>
      <c r="B151" s="20">
        <v>33</v>
      </c>
      <c r="C151" s="17" t="s">
        <v>30</v>
      </c>
      <c r="D151" s="33">
        <v>20</v>
      </c>
      <c r="E151" s="33">
        <v>0</v>
      </c>
      <c r="F151" s="33">
        <v>0</v>
      </c>
      <c r="G151" s="33">
        <v>5</v>
      </c>
      <c r="H151" s="33">
        <v>0</v>
      </c>
      <c r="I151" s="33">
        <v>0</v>
      </c>
      <c r="J151" s="33">
        <v>0</v>
      </c>
      <c r="K151" s="33">
        <v>10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1">
        <v>0</v>
      </c>
      <c r="V151" s="30">
        <f t="shared" si="13"/>
        <v>35</v>
      </c>
      <c r="W151" s="32">
        <f t="shared" si="14"/>
        <v>35</v>
      </c>
      <c r="X151" s="19">
        <f t="shared" si="15"/>
        <v>3</v>
      </c>
    </row>
    <row r="152" spans="1:24" ht="15.75" customHeight="1">
      <c r="A152" s="21" t="s">
        <v>75</v>
      </c>
      <c r="B152" s="20">
        <v>33</v>
      </c>
      <c r="C152" s="17" t="s">
        <v>30</v>
      </c>
      <c r="D152" s="33">
        <v>5</v>
      </c>
      <c r="E152" s="33">
        <v>0</v>
      </c>
      <c r="F152" s="33">
        <v>0</v>
      </c>
      <c r="G152" s="33">
        <v>0</v>
      </c>
      <c r="H152" s="33">
        <v>5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1">
        <v>0</v>
      </c>
      <c r="V152" s="30">
        <f t="shared" si="13"/>
        <v>10</v>
      </c>
      <c r="W152" s="32">
        <f t="shared" si="14"/>
        <v>10</v>
      </c>
      <c r="X152" s="19">
        <f t="shared" si="15"/>
        <v>2</v>
      </c>
    </row>
    <row r="153" spans="1:24" ht="15.75" customHeight="1">
      <c r="A153" s="16" t="s">
        <v>86</v>
      </c>
      <c r="B153" s="18">
        <v>43</v>
      </c>
      <c r="C153" s="18" t="s">
        <v>35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10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10</v>
      </c>
      <c r="T153" s="33">
        <v>0</v>
      </c>
      <c r="U153" s="31">
        <v>15</v>
      </c>
      <c r="V153" s="30">
        <f t="shared" si="13"/>
        <v>35</v>
      </c>
      <c r="W153" s="32">
        <f t="shared" si="14"/>
        <v>35</v>
      </c>
      <c r="X153" s="19">
        <f t="shared" si="15"/>
        <v>2</v>
      </c>
    </row>
    <row r="154" spans="1:24" ht="15.75" customHeight="1">
      <c r="A154" s="21" t="s">
        <v>89</v>
      </c>
      <c r="B154" s="26">
        <v>44</v>
      </c>
      <c r="C154" s="18" t="s">
        <v>35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10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1">
        <v>0</v>
      </c>
      <c r="V154" s="30">
        <f t="shared" si="13"/>
        <v>10</v>
      </c>
      <c r="W154" s="32">
        <f t="shared" si="14"/>
        <v>10</v>
      </c>
      <c r="X154" s="19">
        <f t="shared" si="15"/>
        <v>1</v>
      </c>
    </row>
    <row r="155" spans="1:24" ht="15.75" customHeight="1">
      <c r="A155" s="21" t="s">
        <v>97</v>
      </c>
      <c r="B155" s="20">
        <v>50</v>
      </c>
      <c r="C155" s="17" t="s">
        <v>40</v>
      </c>
      <c r="D155" s="33">
        <v>10</v>
      </c>
      <c r="E155" s="33">
        <v>0</v>
      </c>
      <c r="F155" s="33">
        <v>0</v>
      </c>
      <c r="G155" s="33">
        <v>10</v>
      </c>
      <c r="H155" s="33">
        <v>0</v>
      </c>
      <c r="I155" s="33">
        <v>0</v>
      </c>
      <c r="J155" s="33">
        <v>0</v>
      </c>
      <c r="K155" s="33">
        <v>10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10</v>
      </c>
      <c r="T155" s="33">
        <v>0</v>
      </c>
      <c r="U155" s="31">
        <v>15</v>
      </c>
      <c r="V155" s="30">
        <f t="shared" si="13"/>
        <v>55</v>
      </c>
      <c r="W155" s="32">
        <f t="shared" si="14"/>
        <v>55</v>
      </c>
      <c r="X155" s="19">
        <f t="shared" si="15"/>
        <v>4</v>
      </c>
    </row>
    <row r="156" spans="1:24" ht="15.75" customHeight="1">
      <c r="A156" s="21" t="s">
        <v>96</v>
      </c>
      <c r="B156" s="20">
        <v>49</v>
      </c>
      <c r="C156" s="17" t="s">
        <v>35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10</v>
      </c>
      <c r="S156" s="33">
        <v>0</v>
      </c>
      <c r="T156" s="33">
        <v>0</v>
      </c>
      <c r="U156" s="31">
        <v>0</v>
      </c>
      <c r="V156" s="30">
        <f t="shared" si="13"/>
        <v>10</v>
      </c>
      <c r="W156" s="32">
        <f t="shared" si="14"/>
        <v>10</v>
      </c>
      <c r="X156" s="19">
        <f t="shared" si="15"/>
        <v>1</v>
      </c>
    </row>
    <row r="157" spans="1:24" ht="15.75" customHeight="1">
      <c r="A157" s="16" t="s">
        <v>148</v>
      </c>
      <c r="B157" s="17">
        <v>35</v>
      </c>
      <c r="C157" s="17" t="s">
        <v>30</v>
      </c>
      <c r="D157" s="33" t="s">
        <v>136</v>
      </c>
      <c r="E157" s="33" t="s">
        <v>136</v>
      </c>
      <c r="F157" s="33" t="s">
        <v>136</v>
      </c>
      <c r="G157" s="33">
        <v>0</v>
      </c>
      <c r="H157" s="33">
        <v>0</v>
      </c>
      <c r="I157" s="33">
        <v>0</v>
      </c>
      <c r="J157" s="33">
        <v>0</v>
      </c>
      <c r="K157" s="33">
        <v>50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1">
        <v>0</v>
      </c>
      <c r="V157" s="30">
        <f>SUM(D157:T157)+U157</f>
        <v>50</v>
      </c>
      <c r="W157" s="32">
        <f>LARGE(D157:T157,1)+LARGE(D157:T157,2)+LARGE(D157:T157,3)+LARGE(D157:T157,4)+LARGE(D157:T157,5)+LARGE(D157:T157,6)+LARGE(D157:T157,7)+LARGE(D157:T157,8)+U157</f>
        <v>50</v>
      </c>
      <c r="X157" s="19">
        <f>COUNTIF(D157:T157,"&gt; 0")</f>
        <v>1</v>
      </c>
    </row>
    <row r="158" spans="1:24" ht="15.75" customHeight="1">
      <c r="A158" s="16" t="s">
        <v>82</v>
      </c>
      <c r="B158" s="17">
        <v>40</v>
      </c>
      <c r="C158" s="17" t="s">
        <v>35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1">
        <v>0</v>
      </c>
      <c r="V158" s="30">
        <f t="shared" si="13"/>
        <v>0</v>
      </c>
      <c r="W158" s="32">
        <f t="shared" si="14"/>
        <v>0</v>
      </c>
      <c r="X158" s="19">
        <f t="shared" si="15"/>
        <v>0</v>
      </c>
    </row>
    <row r="159" spans="1:24" ht="15.75" customHeight="1">
      <c r="A159" s="21" t="s">
        <v>38</v>
      </c>
      <c r="B159" s="20">
        <v>48</v>
      </c>
      <c r="C159" s="17" t="s">
        <v>35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30</v>
      </c>
      <c r="R159" s="33">
        <v>0</v>
      </c>
      <c r="S159" s="33">
        <v>5</v>
      </c>
      <c r="T159" s="33">
        <v>0</v>
      </c>
      <c r="U159" s="31">
        <v>45</v>
      </c>
      <c r="V159" s="30">
        <f t="shared" si="13"/>
        <v>80</v>
      </c>
      <c r="W159" s="32">
        <f t="shared" si="14"/>
        <v>80</v>
      </c>
      <c r="X159" s="19">
        <f t="shared" si="15"/>
        <v>2</v>
      </c>
    </row>
    <row r="160" spans="1:24" ht="15.75" customHeight="1">
      <c r="A160" s="21" t="s">
        <v>128</v>
      </c>
      <c r="B160" s="20">
        <v>38</v>
      </c>
      <c r="C160" s="17" t="s">
        <v>30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10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1">
        <v>0</v>
      </c>
      <c r="V160" s="30">
        <f t="shared" si="13"/>
        <v>10</v>
      </c>
      <c r="W160" s="32">
        <f t="shared" si="14"/>
        <v>10</v>
      </c>
      <c r="X160" s="19">
        <f t="shared" si="15"/>
        <v>1</v>
      </c>
    </row>
    <row r="161" spans="1:24" ht="15.75" customHeight="1">
      <c r="A161" s="21" t="s">
        <v>123</v>
      </c>
      <c r="B161" s="20">
        <v>38</v>
      </c>
      <c r="C161" s="17" t="s">
        <v>30</v>
      </c>
      <c r="D161" s="33">
        <v>0</v>
      </c>
      <c r="E161" s="33">
        <v>50</v>
      </c>
      <c r="F161" s="33">
        <v>0</v>
      </c>
      <c r="G161" s="33">
        <v>40</v>
      </c>
      <c r="H161" s="33">
        <v>0</v>
      </c>
      <c r="I161" s="33">
        <v>0</v>
      </c>
      <c r="J161" s="33">
        <v>0</v>
      </c>
      <c r="K161" s="33">
        <v>10</v>
      </c>
      <c r="L161" s="33">
        <v>0</v>
      </c>
      <c r="M161" s="33">
        <v>0</v>
      </c>
      <c r="N161" s="33">
        <v>0</v>
      </c>
      <c r="O161" s="33">
        <v>50</v>
      </c>
      <c r="P161" s="33">
        <v>0</v>
      </c>
      <c r="Q161" s="33">
        <v>0</v>
      </c>
      <c r="R161" s="33">
        <v>0</v>
      </c>
      <c r="S161" s="33">
        <v>5</v>
      </c>
      <c r="T161" s="33">
        <v>0</v>
      </c>
      <c r="U161" s="31">
        <v>0</v>
      </c>
      <c r="V161" s="30">
        <f aca="true" t="shared" si="16" ref="V161:V202">SUM(D161:T161)+U161</f>
        <v>155</v>
      </c>
      <c r="W161" s="32">
        <f aca="true" t="shared" si="17" ref="W161:W202">LARGE(D161:T161,1)+LARGE(D161:T161,2)+LARGE(D161:T161,3)+LARGE(D161:T161,4)+LARGE(D161:T161,5)+LARGE(D161:T161,6)+LARGE(D161:T161,7)+LARGE(D161:T161,8)+U161</f>
        <v>155</v>
      </c>
      <c r="X161" s="19">
        <f aca="true" t="shared" si="18" ref="X161:X202">COUNTIF(D161:T161,"&gt; 0")</f>
        <v>5</v>
      </c>
    </row>
    <row r="162" spans="1:24" ht="15.75" customHeight="1">
      <c r="A162" s="16" t="s">
        <v>31</v>
      </c>
      <c r="B162" s="17">
        <v>26</v>
      </c>
      <c r="C162" s="17" t="s">
        <v>30</v>
      </c>
      <c r="D162" s="33">
        <v>0</v>
      </c>
      <c r="E162" s="33">
        <v>5</v>
      </c>
      <c r="F162" s="33">
        <v>50</v>
      </c>
      <c r="G162" s="33">
        <v>5</v>
      </c>
      <c r="H162" s="33">
        <v>50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50</v>
      </c>
      <c r="S162" s="33">
        <v>5</v>
      </c>
      <c r="T162" s="33">
        <v>0</v>
      </c>
      <c r="U162" s="31">
        <v>45</v>
      </c>
      <c r="V162" s="30">
        <f t="shared" si="16"/>
        <v>210</v>
      </c>
      <c r="W162" s="32">
        <f t="shared" si="17"/>
        <v>210</v>
      </c>
      <c r="X162" s="19">
        <f t="shared" si="18"/>
        <v>6</v>
      </c>
    </row>
    <row r="163" spans="1:24" ht="15.75" customHeight="1">
      <c r="A163" s="21" t="s">
        <v>159</v>
      </c>
      <c r="B163" s="26">
        <v>35</v>
      </c>
      <c r="C163" s="18" t="s">
        <v>30</v>
      </c>
      <c r="D163" s="33" t="s">
        <v>136</v>
      </c>
      <c r="E163" s="33" t="s">
        <v>136</v>
      </c>
      <c r="F163" s="33" t="s">
        <v>136</v>
      </c>
      <c r="G163" s="33" t="s">
        <v>136</v>
      </c>
      <c r="H163" s="33" t="s">
        <v>136</v>
      </c>
      <c r="I163" s="33" t="s">
        <v>136</v>
      </c>
      <c r="J163" s="33">
        <v>0</v>
      </c>
      <c r="K163" s="33" t="s">
        <v>136</v>
      </c>
      <c r="L163" s="33" t="s">
        <v>136</v>
      </c>
      <c r="M163" s="33" t="s">
        <v>136</v>
      </c>
      <c r="N163" s="33" t="s">
        <v>136</v>
      </c>
      <c r="O163" s="33" t="s">
        <v>136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1">
        <v>0</v>
      </c>
      <c r="V163" s="30">
        <f>SUM(D163:T163)+U163</f>
        <v>0</v>
      </c>
      <c r="W163" s="32">
        <v>0</v>
      </c>
      <c r="X163" s="19">
        <f>COUNTIF(D163:T163,"&gt; 0")</f>
        <v>0</v>
      </c>
    </row>
    <row r="164" spans="1:24" ht="15.75" customHeight="1">
      <c r="A164" s="21" t="s">
        <v>142</v>
      </c>
      <c r="B164" s="26">
        <v>53</v>
      </c>
      <c r="C164" s="18" t="s">
        <v>40</v>
      </c>
      <c r="D164" s="33" t="s">
        <v>136</v>
      </c>
      <c r="E164" s="33" t="s">
        <v>136</v>
      </c>
      <c r="F164" s="33">
        <v>0</v>
      </c>
      <c r="G164" s="33">
        <v>10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1">
        <v>0</v>
      </c>
      <c r="V164" s="30">
        <f>SUM(D164:T164)+U164</f>
        <v>10</v>
      </c>
      <c r="W164" s="32">
        <f>LARGE(D164:T164,1)+LARGE(D164:T164,2)+LARGE(D164:T164,3)+LARGE(D164:T164,4)+LARGE(D164:T164,5)+LARGE(D164:T164,6)+LARGE(D164:T164,7)+LARGE(D164:T164,8)+U164</f>
        <v>10</v>
      </c>
      <c r="X164" s="19">
        <f>COUNTIF(D164:T164,"&gt; 0")</f>
        <v>1</v>
      </c>
    </row>
    <row r="165" spans="1:24" ht="15.75" customHeight="1">
      <c r="A165" s="21" t="s">
        <v>98</v>
      </c>
      <c r="B165" s="26">
        <v>51</v>
      </c>
      <c r="C165" s="18" t="s">
        <v>40</v>
      </c>
      <c r="D165" s="33">
        <v>0</v>
      </c>
      <c r="E165" s="33">
        <v>0</v>
      </c>
      <c r="F165" s="33">
        <v>20</v>
      </c>
      <c r="G165" s="33">
        <v>0</v>
      </c>
      <c r="H165" s="33">
        <v>10</v>
      </c>
      <c r="I165" s="33">
        <v>0</v>
      </c>
      <c r="J165" s="33">
        <v>0</v>
      </c>
      <c r="K165" s="33">
        <v>10</v>
      </c>
      <c r="L165" s="33">
        <v>0</v>
      </c>
      <c r="M165" s="33">
        <v>40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10</v>
      </c>
      <c r="U165" s="31">
        <v>30</v>
      </c>
      <c r="V165" s="30">
        <f t="shared" si="16"/>
        <v>120</v>
      </c>
      <c r="W165" s="32">
        <f t="shared" si="17"/>
        <v>120</v>
      </c>
      <c r="X165" s="19">
        <f t="shared" si="18"/>
        <v>5</v>
      </c>
    </row>
    <row r="166" spans="1:24" ht="15.75" customHeight="1">
      <c r="A166" s="16" t="s">
        <v>85</v>
      </c>
      <c r="B166" s="18">
        <v>43</v>
      </c>
      <c r="C166" s="18" t="s">
        <v>35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1">
        <v>0</v>
      </c>
      <c r="V166" s="30">
        <f t="shared" si="16"/>
        <v>0</v>
      </c>
      <c r="W166" s="32">
        <f t="shared" si="17"/>
        <v>0</v>
      </c>
      <c r="X166" s="19">
        <f t="shared" si="18"/>
        <v>0</v>
      </c>
    </row>
    <row r="167" spans="1:24" ht="15.75" customHeight="1">
      <c r="A167" s="16" t="s">
        <v>77</v>
      </c>
      <c r="B167" s="17">
        <v>33</v>
      </c>
      <c r="C167" s="17" t="s">
        <v>30</v>
      </c>
      <c r="D167" s="33">
        <v>0</v>
      </c>
      <c r="E167" s="33">
        <v>0</v>
      </c>
      <c r="F167" s="33">
        <v>0</v>
      </c>
      <c r="G167" s="33">
        <v>10</v>
      </c>
      <c r="H167" s="33">
        <v>0</v>
      </c>
      <c r="I167" s="33">
        <v>0</v>
      </c>
      <c r="J167" s="33">
        <v>0</v>
      </c>
      <c r="K167" s="33">
        <v>10</v>
      </c>
      <c r="L167" s="33">
        <v>0</v>
      </c>
      <c r="M167" s="33">
        <v>0</v>
      </c>
      <c r="N167" s="33">
        <v>0</v>
      </c>
      <c r="O167" s="33">
        <v>10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1">
        <v>0</v>
      </c>
      <c r="V167" s="30">
        <f t="shared" si="16"/>
        <v>30</v>
      </c>
      <c r="W167" s="32">
        <f t="shared" si="17"/>
        <v>30</v>
      </c>
      <c r="X167" s="19">
        <f t="shared" si="18"/>
        <v>3</v>
      </c>
    </row>
    <row r="168" spans="1:24" ht="15.75" customHeight="1">
      <c r="A168" s="16" t="s">
        <v>94</v>
      </c>
      <c r="B168" s="17">
        <v>48</v>
      </c>
      <c r="C168" s="17" t="s">
        <v>35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1">
        <v>0</v>
      </c>
      <c r="V168" s="30">
        <f t="shared" si="16"/>
        <v>0</v>
      </c>
      <c r="W168" s="32">
        <f t="shared" si="17"/>
        <v>0</v>
      </c>
      <c r="X168" s="19">
        <f t="shared" si="18"/>
        <v>0</v>
      </c>
    </row>
    <row r="169" spans="1:24" ht="15.75" customHeight="1">
      <c r="A169" s="16" t="s">
        <v>157</v>
      </c>
      <c r="B169" s="17">
        <v>36</v>
      </c>
      <c r="C169" s="17" t="s">
        <v>30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20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50</v>
      </c>
      <c r="U169" s="31">
        <v>0</v>
      </c>
      <c r="V169" s="30">
        <f>SUM(D169:T169)+U169</f>
        <v>70</v>
      </c>
      <c r="W169" s="32">
        <f>LARGE(D169:T169,1)+LARGE(D169:T169,2)+LARGE(D169:T169,3)+LARGE(D169:T169,4)+LARGE(D169:T169,5)+LARGE(D169:T169,6)+LARGE(D169:T169,7)+LARGE(D169:T169,8)+U169</f>
        <v>70</v>
      </c>
      <c r="X169" s="19">
        <f>COUNTIF(D169:T169,"&gt; 0")</f>
        <v>2</v>
      </c>
    </row>
    <row r="170" spans="1:24" ht="15.75" customHeight="1">
      <c r="A170" s="21" t="s">
        <v>32</v>
      </c>
      <c r="B170" s="20">
        <v>39</v>
      </c>
      <c r="C170" s="17" t="s">
        <v>30</v>
      </c>
      <c r="D170" s="33">
        <v>0</v>
      </c>
      <c r="E170" s="33">
        <v>0</v>
      </c>
      <c r="F170" s="33">
        <v>0</v>
      </c>
      <c r="G170" s="33">
        <v>5</v>
      </c>
      <c r="H170" s="33">
        <v>5</v>
      </c>
      <c r="I170" s="33">
        <v>0</v>
      </c>
      <c r="J170" s="33">
        <v>0</v>
      </c>
      <c r="K170" s="33">
        <v>5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1">
        <v>15</v>
      </c>
      <c r="V170" s="30">
        <f t="shared" si="16"/>
        <v>30</v>
      </c>
      <c r="W170" s="32">
        <f t="shared" si="17"/>
        <v>30</v>
      </c>
      <c r="X170" s="19">
        <f t="shared" si="18"/>
        <v>3</v>
      </c>
    </row>
    <row r="171" spans="1:24" ht="15.75" customHeight="1">
      <c r="A171" s="16" t="s">
        <v>60</v>
      </c>
      <c r="B171" s="17">
        <v>31</v>
      </c>
      <c r="C171" s="17" t="s">
        <v>30</v>
      </c>
      <c r="D171" s="33">
        <v>40</v>
      </c>
      <c r="E171" s="33">
        <v>5</v>
      </c>
      <c r="F171" s="33">
        <v>0</v>
      </c>
      <c r="G171" s="33">
        <v>5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1">
        <v>0</v>
      </c>
      <c r="V171" s="30">
        <f t="shared" si="16"/>
        <v>50</v>
      </c>
      <c r="W171" s="32">
        <f t="shared" si="17"/>
        <v>50</v>
      </c>
      <c r="X171" s="19">
        <f t="shared" si="18"/>
        <v>3</v>
      </c>
    </row>
    <row r="172" spans="1:24" ht="15.75" customHeight="1">
      <c r="A172" s="21" t="s">
        <v>41</v>
      </c>
      <c r="B172" s="26">
        <v>52</v>
      </c>
      <c r="C172" s="18" t="s">
        <v>40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1">
        <v>0</v>
      </c>
      <c r="V172" s="30">
        <f t="shared" si="16"/>
        <v>0</v>
      </c>
      <c r="W172" s="32">
        <f t="shared" si="17"/>
        <v>0</v>
      </c>
      <c r="X172" s="19">
        <f t="shared" si="18"/>
        <v>0</v>
      </c>
    </row>
    <row r="173" spans="1:24" ht="15.75" customHeight="1">
      <c r="A173" s="21" t="s">
        <v>42</v>
      </c>
      <c r="B173" s="26">
        <v>69</v>
      </c>
      <c r="C173" s="18" t="s">
        <v>40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1">
        <v>0</v>
      </c>
      <c r="V173" s="30">
        <f t="shared" si="16"/>
        <v>0</v>
      </c>
      <c r="W173" s="32">
        <f t="shared" si="17"/>
        <v>0</v>
      </c>
      <c r="X173" s="19">
        <f t="shared" si="18"/>
        <v>0</v>
      </c>
    </row>
    <row r="174" spans="1:24" ht="15.75" customHeight="1">
      <c r="A174" s="16" t="s">
        <v>33</v>
      </c>
      <c r="B174" s="17">
        <v>32</v>
      </c>
      <c r="C174" s="17" t="s">
        <v>30</v>
      </c>
      <c r="D174" s="33">
        <v>5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5</v>
      </c>
      <c r="L174" s="33">
        <v>0</v>
      </c>
      <c r="M174" s="33">
        <v>0</v>
      </c>
      <c r="N174" s="33">
        <v>0</v>
      </c>
      <c r="O174" s="33">
        <v>5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1">
        <v>45</v>
      </c>
      <c r="V174" s="30">
        <f t="shared" si="16"/>
        <v>60</v>
      </c>
      <c r="W174" s="32">
        <f t="shared" si="17"/>
        <v>60</v>
      </c>
      <c r="X174" s="19">
        <f t="shared" si="18"/>
        <v>3</v>
      </c>
    </row>
    <row r="175" spans="1:24" ht="15.75" customHeight="1">
      <c r="A175" s="16" t="s">
        <v>74</v>
      </c>
      <c r="B175" s="17">
        <v>32</v>
      </c>
      <c r="C175" s="17" t="s">
        <v>30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40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20</v>
      </c>
      <c r="T175" s="33">
        <v>0</v>
      </c>
      <c r="U175" s="31">
        <v>30</v>
      </c>
      <c r="V175" s="30">
        <f t="shared" si="16"/>
        <v>90</v>
      </c>
      <c r="W175" s="32">
        <f t="shared" si="17"/>
        <v>90</v>
      </c>
      <c r="X175" s="19">
        <f t="shared" si="18"/>
        <v>2</v>
      </c>
    </row>
    <row r="176" spans="1:24" ht="15.75" customHeight="1">
      <c r="A176" s="21" t="s">
        <v>124</v>
      </c>
      <c r="B176" s="20">
        <v>45</v>
      </c>
      <c r="C176" s="17" t="s">
        <v>35</v>
      </c>
      <c r="D176" s="33">
        <v>10</v>
      </c>
      <c r="E176" s="33">
        <v>0</v>
      </c>
      <c r="F176" s="33">
        <v>30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10</v>
      </c>
      <c r="M176" s="33">
        <v>0</v>
      </c>
      <c r="N176" s="33">
        <v>0</v>
      </c>
      <c r="O176" s="33">
        <v>0</v>
      </c>
      <c r="P176" s="33">
        <v>0</v>
      </c>
      <c r="Q176" s="33">
        <v>10</v>
      </c>
      <c r="R176" s="33">
        <v>0</v>
      </c>
      <c r="S176" s="33">
        <v>0</v>
      </c>
      <c r="T176" s="33">
        <v>0</v>
      </c>
      <c r="U176" s="31">
        <v>0</v>
      </c>
      <c r="V176" s="30">
        <f>SUM(D176:T176)+U176</f>
        <v>60</v>
      </c>
      <c r="W176" s="32">
        <f>LARGE(D176:T176,1)+LARGE(D176:T176,2)+LARGE(D176:T176,3)+LARGE(D176:T176,4)+LARGE(D176:T176,5)+LARGE(D176:T176,6)+LARGE(D176:T176,7)+LARGE(D176:T176,8)+U176</f>
        <v>60</v>
      </c>
      <c r="X176" s="19">
        <f>COUNTIF(D176:T176,"&gt; 0")</f>
        <v>4</v>
      </c>
    </row>
    <row r="177" spans="1:24" ht="15.75" customHeight="1">
      <c r="A177" s="21" t="s">
        <v>130</v>
      </c>
      <c r="B177" s="20">
        <v>49</v>
      </c>
      <c r="C177" s="17" t="s">
        <v>35</v>
      </c>
      <c r="D177" s="33">
        <v>0</v>
      </c>
      <c r="E177" s="33">
        <v>0</v>
      </c>
      <c r="F177" s="33">
        <v>0</v>
      </c>
      <c r="G177" s="33">
        <v>5</v>
      </c>
      <c r="H177" s="33">
        <v>0</v>
      </c>
      <c r="I177" s="33">
        <v>0</v>
      </c>
      <c r="J177" s="33">
        <v>0</v>
      </c>
      <c r="K177" s="33">
        <v>0</v>
      </c>
      <c r="L177" s="33">
        <v>20</v>
      </c>
      <c r="M177" s="33">
        <v>0</v>
      </c>
      <c r="N177" s="33">
        <v>0</v>
      </c>
      <c r="O177" s="33">
        <v>10</v>
      </c>
      <c r="P177" s="33">
        <v>0</v>
      </c>
      <c r="Q177" s="33">
        <v>0</v>
      </c>
      <c r="R177" s="33">
        <v>0</v>
      </c>
      <c r="S177" s="33">
        <v>5</v>
      </c>
      <c r="T177" s="33">
        <v>0</v>
      </c>
      <c r="U177" s="31">
        <v>45</v>
      </c>
      <c r="V177" s="30">
        <f>SUM(D177:T177)+U177</f>
        <v>85</v>
      </c>
      <c r="W177" s="32">
        <f>LARGE(D177:T177,1)+LARGE(D177:T177,2)+LARGE(D177:T177,3)+LARGE(D177:T177,4)+LARGE(D177:T177,5)+LARGE(D177:T177,6)+LARGE(D177:T177,7)+LARGE(D177:T177,8)+U177</f>
        <v>85</v>
      </c>
      <c r="X177" s="19">
        <f>COUNTIF(D177:T177,"&gt; 0")</f>
        <v>4</v>
      </c>
    </row>
    <row r="178" spans="1:24" ht="15.75" customHeight="1">
      <c r="A178" s="21" t="s">
        <v>95</v>
      </c>
      <c r="B178" s="20">
        <v>49</v>
      </c>
      <c r="C178" s="17" t="s">
        <v>35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1">
        <v>0</v>
      </c>
      <c r="V178" s="30">
        <f t="shared" si="16"/>
        <v>0</v>
      </c>
      <c r="W178" s="32">
        <f t="shared" si="17"/>
        <v>0</v>
      </c>
      <c r="X178" s="19">
        <f t="shared" si="18"/>
        <v>0</v>
      </c>
    </row>
    <row r="179" spans="1:24" ht="15.75" customHeight="1">
      <c r="A179" s="16" t="s">
        <v>34</v>
      </c>
      <c r="B179" s="17">
        <v>35</v>
      </c>
      <c r="C179" s="17" t="s">
        <v>30</v>
      </c>
      <c r="D179" s="33">
        <v>10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30</v>
      </c>
      <c r="T179" s="33">
        <v>0</v>
      </c>
      <c r="U179" s="31">
        <v>0</v>
      </c>
      <c r="V179" s="30">
        <f t="shared" si="16"/>
        <v>40</v>
      </c>
      <c r="W179" s="32">
        <f t="shared" si="17"/>
        <v>40</v>
      </c>
      <c r="X179" s="19">
        <f t="shared" si="18"/>
        <v>2</v>
      </c>
    </row>
    <row r="180" spans="1:24" ht="15.75" customHeight="1">
      <c r="A180" s="29" t="s">
        <v>43</v>
      </c>
      <c r="B180" s="26">
        <v>60</v>
      </c>
      <c r="C180" s="18" t="s">
        <v>40</v>
      </c>
      <c r="D180" s="33">
        <v>0</v>
      </c>
      <c r="E180" s="33">
        <v>0</v>
      </c>
      <c r="F180" s="33">
        <v>10</v>
      </c>
      <c r="G180" s="33">
        <v>10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10</v>
      </c>
      <c r="P180" s="33">
        <v>40</v>
      </c>
      <c r="Q180" s="33">
        <v>10</v>
      </c>
      <c r="R180" s="33">
        <v>10</v>
      </c>
      <c r="S180" s="33">
        <v>40</v>
      </c>
      <c r="T180" s="33">
        <v>20</v>
      </c>
      <c r="U180" s="31">
        <v>0</v>
      </c>
      <c r="V180" s="30">
        <f t="shared" si="16"/>
        <v>150</v>
      </c>
      <c r="W180" s="32">
        <f t="shared" si="17"/>
        <v>150</v>
      </c>
      <c r="X180" s="19">
        <f t="shared" si="18"/>
        <v>8</v>
      </c>
    </row>
    <row r="181" spans="1:24" ht="15.75" customHeight="1">
      <c r="A181" s="21" t="s">
        <v>44</v>
      </c>
      <c r="B181" s="26">
        <v>40</v>
      </c>
      <c r="C181" s="18" t="s">
        <v>48</v>
      </c>
      <c r="D181" s="18">
        <v>5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31">
        <v>30</v>
      </c>
      <c r="V181" s="30">
        <f t="shared" si="16"/>
        <v>35</v>
      </c>
      <c r="W181" s="32">
        <f t="shared" si="17"/>
        <v>35</v>
      </c>
      <c r="X181" s="19">
        <f t="shared" si="18"/>
        <v>1</v>
      </c>
    </row>
    <row r="182" spans="1:24" ht="15.75" customHeight="1">
      <c r="A182" s="21" t="s">
        <v>109</v>
      </c>
      <c r="B182" s="26">
        <v>36</v>
      </c>
      <c r="C182" s="18" t="s">
        <v>45</v>
      </c>
      <c r="D182" s="18">
        <v>0</v>
      </c>
      <c r="E182" s="18">
        <v>0</v>
      </c>
      <c r="F182" s="18">
        <v>0</v>
      </c>
      <c r="G182" s="18">
        <v>0</v>
      </c>
      <c r="H182" s="18">
        <v>5</v>
      </c>
      <c r="I182" s="18">
        <v>0</v>
      </c>
      <c r="J182" s="18">
        <v>0</v>
      </c>
      <c r="K182" s="18">
        <v>5</v>
      </c>
      <c r="L182" s="18">
        <v>0</v>
      </c>
      <c r="M182" s="18">
        <v>0</v>
      </c>
      <c r="N182" s="18">
        <v>0</v>
      </c>
      <c r="O182" s="18">
        <v>5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31">
        <v>0</v>
      </c>
      <c r="V182" s="30">
        <f t="shared" si="16"/>
        <v>15</v>
      </c>
      <c r="W182" s="32">
        <f t="shared" si="17"/>
        <v>15</v>
      </c>
      <c r="X182" s="19">
        <f t="shared" si="18"/>
        <v>3</v>
      </c>
    </row>
    <row r="183" spans="1:24" ht="15.75" customHeight="1">
      <c r="A183" s="21" t="s">
        <v>120</v>
      </c>
      <c r="B183" s="20">
        <v>52</v>
      </c>
      <c r="C183" s="17" t="s">
        <v>52</v>
      </c>
      <c r="D183" s="18">
        <v>0</v>
      </c>
      <c r="E183" s="18">
        <v>5</v>
      </c>
      <c r="F183" s="18">
        <v>0</v>
      </c>
      <c r="G183" s="18">
        <v>5</v>
      </c>
      <c r="H183" s="18">
        <v>0</v>
      </c>
      <c r="I183" s="18">
        <v>0</v>
      </c>
      <c r="J183" s="18">
        <v>0</v>
      </c>
      <c r="K183" s="18">
        <v>0</v>
      </c>
      <c r="L183" s="18">
        <v>10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5</v>
      </c>
      <c r="T183" s="18">
        <v>0</v>
      </c>
      <c r="U183" s="31">
        <v>45</v>
      </c>
      <c r="V183" s="30">
        <f t="shared" si="16"/>
        <v>70</v>
      </c>
      <c r="W183" s="32">
        <f t="shared" si="17"/>
        <v>70</v>
      </c>
      <c r="X183" s="19">
        <f t="shared" si="18"/>
        <v>4</v>
      </c>
    </row>
    <row r="184" spans="1:24" ht="15.75" customHeight="1">
      <c r="A184" s="21" t="s">
        <v>117</v>
      </c>
      <c r="B184" s="26">
        <v>43</v>
      </c>
      <c r="C184" s="18" t="s">
        <v>48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20</v>
      </c>
      <c r="S184" s="18">
        <v>0</v>
      </c>
      <c r="T184" s="18">
        <v>0</v>
      </c>
      <c r="U184" s="31">
        <v>0</v>
      </c>
      <c r="V184" s="30">
        <f t="shared" si="16"/>
        <v>20</v>
      </c>
      <c r="W184" s="32">
        <f t="shared" si="17"/>
        <v>20</v>
      </c>
      <c r="X184" s="19">
        <f t="shared" si="18"/>
        <v>1</v>
      </c>
    </row>
    <row r="185" spans="1:24" ht="15.75" customHeight="1">
      <c r="A185" s="21" t="s">
        <v>140</v>
      </c>
      <c r="B185" s="26">
        <v>44</v>
      </c>
      <c r="C185" s="18" t="s">
        <v>52</v>
      </c>
      <c r="D185" s="18" t="s">
        <v>136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31">
        <v>0</v>
      </c>
      <c r="V185" s="30">
        <f>SUM(D185:T185)+U185</f>
        <v>0</v>
      </c>
      <c r="W185" s="32">
        <f>LARGE(D185:T185,1)+LARGE(D185:T185,2)+LARGE(D185:T185,3)+LARGE(D185:T185,4)+LARGE(D185:T185,5)+LARGE(D185:T185,6)+LARGE(D185:T185,7)+LARGE(D185:T185,8)+U185</f>
        <v>0</v>
      </c>
      <c r="X185" s="19">
        <f>COUNTIF(D185:T185,"&gt; 0")</f>
        <v>0</v>
      </c>
    </row>
    <row r="186" spans="1:24" ht="15.75" customHeight="1">
      <c r="A186" s="21" t="s">
        <v>141</v>
      </c>
      <c r="B186" s="26">
        <v>43</v>
      </c>
      <c r="C186" s="18" t="s">
        <v>52</v>
      </c>
      <c r="D186" s="18" t="s">
        <v>136</v>
      </c>
      <c r="E186" s="18" t="s">
        <v>136</v>
      </c>
      <c r="F186" s="18">
        <v>0</v>
      </c>
      <c r="G186" s="18">
        <v>0</v>
      </c>
      <c r="H186" s="18">
        <v>5</v>
      </c>
      <c r="I186" s="18">
        <v>0</v>
      </c>
      <c r="J186" s="18">
        <v>40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31">
        <v>0</v>
      </c>
      <c r="V186" s="30">
        <f>SUM(D186:T186)+U186</f>
        <v>45</v>
      </c>
      <c r="W186" s="32">
        <f>LARGE(D186:T186,1)+LARGE(D186:T186,2)+LARGE(D186:T186,3)+LARGE(D186:T186,4)+LARGE(D186:T186,5)+LARGE(D186:T186,6)+LARGE(D186:T186,7)+LARGE(D186:T186,8)+U186</f>
        <v>45</v>
      </c>
      <c r="X186" s="19">
        <f>COUNTIF(D186:T186,"&gt; 0")</f>
        <v>2</v>
      </c>
    </row>
    <row r="187" spans="1:24" ht="15.75" customHeight="1">
      <c r="A187" s="21" t="s">
        <v>121</v>
      </c>
      <c r="B187" s="20">
        <v>57</v>
      </c>
      <c r="C187" s="17" t="s">
        <v>52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31">
        <v>0</v>
      </c>
      <c r="V187" s="30">
        <f t="shared" si="16"/>
        <v>0</v>
      </c>
      <c r="W187" s="32">
        <f t="shared" si="17"/>
        <v>0</v>
      </c>
      <c r="X187" s="19">
        <f t="shared" si="18"/>
        <v>0</v>
      </c>
    </row>
    <row r="188" spans="1:24" ht="15.75" customHeight="1">
      <c r="A188" s="21" t="s">
        <v>46</v>
      </c>
      <c r="B188" s="26">
        <v>36</v>
      </c>
      <c r="C188" s="18" t="s">
        <v>45</v>
      </c>
      <c r="D188" s="18">
        <v>0</v>
      </c>
      <c r="E188" s="18">
        <v>5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5</v>
      </c>
      <c r="T188" s="18">
        <v>0</v>
      </c>
      <c r="U188" s="31">
        <v>45</v>
      </c>
      <c r="V188" s="30">
        <f t="shared" si="16"/>
        <v>55</v>
      </c>
      <c r="W188" s="32">
        <f t="shared" si="17"/>
        <v>55</v>
      </c>
      <c r="X188" s="19">
        <f t="shared" si="18"/>
        <v>2</v>
      </c>
    </row>
    <row r="189" spans="1:24" ht="15.75" customHeight="1">
      <c r="A189" s="21" t="s">
        <v>147</v>
      </c>
      <c r="B189" s="26">
        <v>40</v>
      </c>
      <c r="C189" s="18" t="s">
        <v>48</v>
      </c>
      <c r="D189" s="18" t="s">
        <v>136</v>
      </c>
      <c r="E189" s="18" t="s">
        <v>136</v>
      </c>
      <c r="F189" s="18" t="s">
        <v>136</v>
      </c>
      <c r="G189" s="18" t="s">
        <v>136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31">
        <v>0</v>
      </c>
      <c r="V189" s="30">
        <f>SUM(D189:T189)+U189</f>
        <v>0</v>
      </c>
      <c r="W189" s="32">
        <f>LARGE(D189:T189,1)+LARGE(D189:T189,2)+LARGE(D189:T189,3)+LARGE(D189:T189,4)+LARGE(D189:T189,5)+LARGE(D189:T189,6)+LARGE(D189:T189,7)+LARGE(D189:T189,8)+U189</f>
        <v>0</v>
      </c>
      <c r="X189" s="19">
        <f>COUNTIF(D189:T189,"&gt; 0")</f>
        <v>0</v>
      </c>
    </row>
    <row r="190" spans="1:24" ht="15.75" customHeight="1">
      <c r="A190" s="21" t="s">
        <v>102</v>
      </c>
      <c r="B190" s="26">
        <v>25</v>
      </c>
      <c r="C190" s="18" t="s">
        <v>45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31">
        <v>0</v>
      </c>
      <c r="V190" s="30">
        <f t="shared" si="16"/>
        <v>0</v>
      </c>
      <c r="W190" s="32">
        <f t="shared" si="17"/>
        <v>0</v>
      </c>
      <c r="X190" s="19">
        <f t="shared" si="18"/>
        <v>0</v>
      </c>
    </row>
    <row r="191" spans="1:24" ht="15.75" customHeight="1">
      <c r="A191" s="21" t="s">
        <v>110</v>
      </c>
      <c r="B191" s="26">
        <v>38</v>
      </c>
      <c r="C191" s="18" t="s">
        <v>45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31">
        <v>0</v>
      </c>
      <c r="V191" s="30">
        <f t="shared" si="16"/>
        <v>0</v>
      </c>
      <c r="W191" s="32">
        <f t="shared" si="17"/>
        <v>0</v>
      </c>
      <c r="X191" s="19">
        <f t="shared" si="18"/>
        <v>0</v>
      </c>
    </row>
    <row r="192" spans="1:24" ht="15.75" customHeight="1">
      <c r="A192" s="21" t="s">
        <v>49</v>
      </c>
      <c r="B192" s="20">
        <v>50</v>
      </c>
      <c r="C192" s="17" t="s">
        <v>52</v>
      </c>
      <c r="D192" s="18">
        <v>10</v>
      </c>
      <c r="E192" s="18">
        <v>5</v>
      </c>
      <c r="F192" s="18">
        <v>30</v>
      </c>
      <c r="G192" s="18">
        <v>0</v>
      </c>
      <c r="H192" s="18">
        <v>20</v>
      </c>
      <c r="I192" s="18">
        <v>0</v>
      </c>
      <c r="J192" s="18">
        <v>20</v>
      </c>
      <c r="K192" s="18">
        <v>30</v>
      </c>
      <c r="L192" s="18">
        <v>0</v>
      </c>
      <c r="M192" s="18">
        <v>0</v>
      </c>
      <c r="N192" s="18">
        <v>0</v>
      </c>
      <c r="O192" s="18">
        <v>20</v>
      </c>
      <c r="P192" s="18">
        <v>40</v>
      </c>
      <c r="Q192" s="18">
        <v>0</v>
      </c>
      <c r="R192" s="18">
        <v>40</v>
      </c>
      <c r="S192" s="18">
        <v>30</v>
      </c>
      <c r="T192" s="18">
        <v>20</v>
      </c>
      <c r="U192" s="31">
        <v>0</v>
      </c>
      <c r="V192" s="30">
        <f t="shared" si="16"/>
        <v>265</v>
      </c>
      <c r="W192" s="32">
        <f t="shared" si="17"/>
        <v>230</v>
      </c>
      <c r="X192" s="19">
        <f t="shared" si="18"/>
        <v>11</v>
      </c>
    </row>
    <row r="193" spans="1:24" ht="15.75" customHeight="1">
      <c r="A193" s="21" t="s">
        <v>105</v>
      </c>
      <c r="B193" s="26">
        <v>30</v>
      </c>
      <c r="C193" s="18" t="s">
        <v>45</v>
      </c>
      <c r="D193" s="18">
        <v>0</v>
      </c>
      <c r="E193" s="18">
        <v>0</v>
      </c>
      <c r="F193" s="18">
        <v>0</v>
      </c>
      <c r="G193" s="18">
        <v>5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31">
        <v>0</v>
      </c>
      <c r="V193" s="30">
        <f t="shared" si="16"/>
        <v>5</v>
      </c>
      <c r="W193" s="32">
        <f t="shared" si="17"/>
        <v>5</v>
      </c>
      <c r="X193" s="19">
        <f t="shared" si="18"/>
        <v>1</v>
      </c>
    </row>
    <row r="194" spans="1:24" ht="15.75" customHeight="1">
      <c r="A194" s="21" t="s">
        <v>112</v>
      </c>
      <c r="B194" s="26">
        <v>39</v>
      </c>
      <c r="C194" s="18" t="s">
        <v>45</v>
      </c>
      <c r="D194" s="18">
        <v>0</v>
      </c>
      <c r="E194" s="18">
        <v>0</v>
      </c>
      <c r="F194" s="18">
        <v>0</v>
      </c>
      <c r="G194" s="18">
        <v>5</v>
      </c>
      <c r="H194" s="18">
        <v>5</v>
      </c>
      <c r="I194" s="18">
        <v>0</v>
      </c>
      <c r="J194" s="18">
        <v>0</v>
      </c>
      <c r="K194" s="18">
        <v>0</v>
      </c>
      <c r="L194" s="18">
        <v>30</v>
      </c>
      <c r="M194" s="18">
        <v>0</v>
      </c>
      <c r="N194" s="18">
        <v>0</v>
      </c>
      <c r="O194" s="18">
        <v>5</v>
      </c>
      <c r="P194" s="18">
        <v>0</v>
      </c>
      <c r="Q194" s="18">
        <v>10</v>
      </c>
      <c r="R194" s="18">
        <v>0</v>
      </c>
      <c r="S194" s="18">
        <v>0</v>
      </c>
      <c r="T194" s="18">
        <v>0</v>
      </c>
      <c r="U194" s="31">
        <v>0</v>
      </c>
      <c r="V194" s="30">
        <f t="shared" si="16"/>
        <v>55</v>
      </c>
      <c r="W194" s="32">
        <f t="shared" si="17"/>
        <v>55</v>
      </c>
      <c r="X194" s="19">
        <f t="shared" si="18"/>
        <v>5</v>
      </c>
    </row>
    <row r="195" spans="1:24" ht="15.75" customHeight="1">
      <c r="A195" s="21" t="s">
        <v>118</v>
      </c>
      <c r="B195" s="26">
        <v>46</v>
      </c>
      <c r="C195" s="18" t="s">
        <v>48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31">
        <v>0</v>
      </c>
      <c r="V195" s="30">
        <f t="shared" si="16"/>
        <v>0</v>
      </c>
      <c r="W195" s="32">
        <f t="shared" si="17"/>
        <v>0</v>
      </c>
      <c r="X195" s="19">
        <f t="shared" si="18"/>
        <v>0</v>
      </c>
    </row>
    <row r="196" spans="1:24" ht="15.75" customHeight="1">
      <c r="A196" s="21" t="s">
        <v>122</v>
      </c>
      <c r="B196" s="26">
        <v>65</v>
      </c>
      <c r="C196" s="17" t="s">
        <v>52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31">
        <v>0</v>
      </c>
      <c r="V196" s="30">
        <f t="shared" si="16"/>
        <v>0</v>
      </c>
      <c r="W196" s="32">
        <f t="shared" si="17"/>
        <v>0</v>
      </c>
      <c r="X196" s="19">
        <f t="shared" si="18"/>
        <v>0</v>
      </c>
    </row>
    <row r="197" spans="1:24" ht="15.75" customHeight="1">
      <c r="A197" s="21" t="s">
        <v>158</v>
      </c>
      <c r="B197" s="26">
        <v>34</v>
      </c>
      <c r="C197" s="17" t="s">
        <v>45</v>
      </c>
      <c r="D197" s="18" t="s">
        <v>136</v>
      </c>
      <c r="E197" s="18" t="s">
        <v>136</v>
      </c>
      <c r="F197" s="18" t="s">
        <v>136</v>
      </c>
      <c r="G197" s="18" t="s">
        <v>136</v>
      </c>
      <c r="H197" s="18" t="s">
        <v>136</v>
      </c>
      <c r="I197" s="18" t="s">
        <v>136</v>
      </c>
      <c r="J197" s="18">
        <v>0</v>
      </c>
      <c r="K197" s="18" t="s">
        <v>136</v>
      </c>
      <c r="L197" s="18" t="s">
        <v>136</v>
      </c>
      <c r="M197" s="18" t="s">
        <v>136</v>
      </c>
      <c r="N197" s="18">
        <v>0</v>
      </c>
      <c r="O197" s="18">
        <v>5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31">
        <v>0</v>
      </c>
      <c r="V197" s="30">
        <f>SUM(D197:T197)+U197</f>
        <v>5</v>
      </c>
      <c r="W197" s="32">
        <f>LARGE(D197:T197,1)+LARGE(D197:T197,2)+LARGE(D197:T197,3)+LARGE(D197:T197,4)+LARGE(D197:T197,5)+LARGE(D197:T197,6)+LARGE(D197:T197,7)+LARGE(D197:T197,8)+U197</f>
        <v>5</v>
      </c>
      <c r="X197" s="19">
        <f>COUNTIF(D197:T197,"&gt; 0")</f>
        <v>1</v>
      </c>
    </row>
    <row r="198" spans="1:24" ht="15.75" customHeight="1">
      <c r="A198" s="29" t="s">
        <v>156</v>
      </c>
      <c r="B198" s="26">
        <v>68</v>
      </c>
      <c r="C198" s="18" t="s">
        <v>52</v>
      </c>
      <c r="D198" s="18" t="s">
        <v>136</v>
      </c>
      <c r="E198" s="18" t="s">
        <v>136</v>
      </c>
      <c r="F198" s="18" t="s">
        <v>136</v>
      </c>
      <c r="G198" s="18" t="s">
        <v>136</v>
      </c>
      <c r="H198" s="18" t="s">
        <v>136</v>
      </c>
      <c r="I198" s="18" t="s">
        <v>136</v>
      </c>
      <c r="J198" s="18">
        <v>10</v>
      </c>
      <c r="K198" s="18" t="s">
        <v>136</v>
      </c>
      <c r="L198" s="18" t="s">
        <v>136</v>
      </c>
      <c r="M198" s="18">
        <v>0</v>
      </c>
      <c r="N198" s="18">
        <v>0</v>
      </c>
      <c r="O198" s="18">
        <v>10</v>
      </c>
      <c r="P198" s="18">
        <v>0</v>
      </c>
      <c r="Q198" s="18">
        <v>0</v>
      </c>
      <c r="R198" s="18">
        <v>10</v>
      </c>
      <c r="S198" s="18">
        <v>5</v>
      </c>
      <c r="T198" s="18">
        <v>0</v>
      </c>
      <c r="U198" s="31">
        <v>0</v>
      </c>
      <c r="V198" s="30">
        <f>SUM(D198:T198)+U198</f>
        <v>35</v>
      </c>
      <c r="W198" s="32">
        <f>LARGE(D198:T198,1)+LARGE(D198:T198,2)+LARGE(D198:T198,3)+LARGE(D198:T198,4)+LARGE(D198:T198,5)+LARGE(D198:T198,6)+LARGE(D198:T198,7)+LARGE(D198:T198,8)+U198</f>
        <v>35</v>
      </c>
      <c r="X198" s="19">
        <f>COUNTIF(D198:T198,"&gt; 0")</f>
        <v>4</v>
      </c>
    </row>
    <row r="199" spans="1:24" ht="15.75" customHeight="1">
      <c r="A199" s="29" t="s">
        <v>108</v>
      </c>
      <c r="B199" s="26">
        <v>35</v>
      </c>
      <c r="C199" s="18" t="s">
        <v>45</v>
      </c>
      <c r="D199" s="18">
        <v>10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10</v>
      </c>
      <c r="R199" s="18">
        <v>0</v>
      </c>
      <c r="S199" s="18">
        <v>0</v>
      </c>
      <c r="T199" s="18">
        <v>0</v>
      </c>
      <c r="U199" s="31">
        <v>0</v>
      </c>
      <c r="V199" s="30">
        <f t="shared" si="16"/>
        <v>20</v>
      </c>
      <c r="W199" s="32">
        <f t="shared" si="17"/>
        <v>20</v>
      </c>
      <c r="X199" s="19">
        <f t="shared" si="18"/>
        <v>2</v>
      </c>
    </row>
    <row r="200" spans="1:24" ht="15.75" customHeight="1">
      <c r="A200" s="21" t="s">
        <v>119</v>
      </c>
      <c r="B200" s="20">
        <v>47</v>
      </c>
      <c r="C200" s="18" t="s">
        <v>48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31">
        <v>0</v>
      </c>
      <c r="V200" s="30">
        <f t="shared" si="16"/>
        <v>0</v>
      </c>
      <c r="W200" s="32">
        <f t="shared" si="17"/>
        <v>0</v>
      </c>
      <c r="X200" s="19">
        <f t="shared" si="18"/>
        <v>0</v>
      </c>
    </row>
    <row r="201" spans="1:24" ht="15.75" customHeight="1">
      <c r="A201" s="21" t="s">
        <v>62</v>
      </c>
      <c r="B201" s="20">
        <v>51</v>
      </c>
      <c r="C201" s="17" t="s">
        <v>52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31">
        <v>0</v>
      </c>
      <c r="V201" s="30">
        <f t="shared" si="16"/>
        <v>0</v>
      </c>
      <c r="W201" s="32">
        <f t="shared" si="17"/>
        <v>0</v>
      </c>
      <c r="X201" s="19">
        <f t="shared" si="18"/>
        <v>0</v>
      </c>
    </row>
    <row r="202" spans="1:24" ht="15.75" customHeight="1">
      <c r="A202" s="21" t="s">
        <v>53</v>
      </c>
      <c r="B202" s="20">
        <v>52</v>
      </c>
      <c r="C202" s="17" t="s">
        <v>52</v>
      </c>
      <c r="D202" s="18">
        <v>20</v>
      </c>
      <c r="E202" s="18">
        <v>0</v>
      </c>
      <c r="F202" s="18">
        <v>0</v>
      </c>
      <c r="G202" s="18">
        <v>0</v>
      </c>
      <c r="H202" s="18">
        <v>40</v>
      </c>
      <c r="I202" s="18">
        <v>50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31">
        <v>0</v>
      </c>
      <c r="V202" s="30">
        <f t="shared" si="16"/>
        <v>110</v>
      </c>
      <c r="W202" s="32">
        <f t="shared" si="17"/>
        <v>110</v>
      </c>
      <c r="X202" s="19">
        <f t="shared" si="18"/>
        <v>3</v>
      </c>
    </row>
    <row r="203" spans="1:24" ht="13.5">
      <c r="A203" s="29" t="s">
        <v>104</v>
      </c>
      <c r="B203" s="26">
        <v>30</v>
      </c>
      <c r="C203" s="18" t="s">
        <v>45</v>
      </c>
      <c r="D203" s="18">
        <v>30</v>
      </c>
      <c r="E203" s="18">
        <v>0</v>
      </c>
      <c r="F203" s="18">
        <v>0</v>
      </c>
      <c r="G203" s="18">
        <v>5</v>
      </c>
      <c r="H203" s="18">
        <v>5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5</v>
      </c>
      <c r="P203" s="18">
        <v>0</v>
      </c>
      <c r="Q203" s="18">
        <v>0</v>
      </c>
      <c r="R203" s="18">
        <v>0</v>
      </c>
      <c r="S203" s="18">
        <v>5</v>
      </c>
      <c r="T203" s="18">
        <v>0</v>
      </c>
      <c r="U203" s="31">
        <v>45</v>
      </c>
      <c r="V203" s="30">
        <f aca="true" t="shared" si="19" ref="V203:V228">SUM(D203:T203)+U203</f>
        <v>95</v>
      </c>
      <c r="W203" s="32">
        <f aca="true" t="shared" si="20" ref="W203:W227">LARGE(D203:T203,1)+LARGE(D203:T203,2)+LARGE(D203:T203,3)+LARGE(D203:T203,4)+LARGE(D203:T203,5)+LARGE(D203:T203,6)+LARGE(D203:T203,7)+LARGE(D203:T203,8)+U203</f>
        <v>95</v>
      </c>
      <c r="X203" s="19">
        <f aca="true" t="shared" si="21" ref="X203:X227">COUNTIF(D203:T203,"&gt; 0")</f>
        <v>5</v>
      </c>
    </row>
    <row r="204" spans="1:24" ht="15.75" customHeight="1">
      <c r="A204" s="21" t="s">
        <v>54</v>
      </c>
      <c r="B204" s="20">
        <v>53</v>
      </c>
      <c r="C204" s="17" t="s">
        <v>52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20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30</v>
      </c>
      <c r="R204" s="18">
        <v>0</v>
      </c>
      <c r="S204" s="18">
        <v>0</v>
      </c>
      <c r="T204" s="18">
        <v>0</v>
      </c>
      <c r="U204" s="31">
        <v>0</v>
      </c>
      <c r="V204" s="30">
        <f t="shared" si="19"/>
        <v>50</v>
      </c>
      <c r="W204" s="32">
        <f t="shared" si="20"/>
        <v>50</v>
      </c>
      <c r="X204" s="19">
        <f t="shared" si="21"/>
        <v>2</v>
      </c>
    </row>
    <row r="205" spans="1:24" ht="15.75" customHeight="1">
      <c r="A205" s="21" t="s">
        <v>55</v>
      </c>
      <c r="B205" s="20">
        <v>61</v>
      </c>
      <c r="C205" s="17" t="s">
        <v>52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31">
        <v>0</v>
      </c>
      <c r="V205" s="30">
        <f t="shared" si="19"/>
        <v>0</v>
      </c>
      <c r="W205" s="32">
        <f t="shared" si="20"/>
        <v>0</v>
      </c>
      <c r="X205" s="19">
        <f t="shared" si="21"/>
        <v>0</v>
      </c>
    </row>
    <row r="206" spans="1:24" ht="15.75" customHeight="1">
      <c r="A206" s="21" t="s">
        <v>150</v>
      </c>
      <c r="B206" s="20">
        <v>56</v>
      </c>
      <c r="C206" s="17" t="s">
        <v>52</v>
      </c>
      <c r="D206" s="18" t="s">
        <v>136</v>
      </c>
      <c r="E206" s="18" t="s">
        <v>136</v>
      </c>
      <c r="F206" s="18" t="s">
        <v>136</v>
      </c>
      <c r="G206" s="18" t="s">
        <v>136</v>
      </c>
      <c r="H206" s="18">
        <v>10</v>
      </c>
      <c r="I206" s="18">
        <v>0</v>
      </c>
      <c r="J206" s="18">
        <v>0</v>
      </c>
      <c r="K206" s="18">
        <v>40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31">
        <v>0</v>
      </c>
      <c r="V206" s="30">
        <f>SUM(D206:T206)+U206</f>
        <v>50</v>
      </c>
      <c r="W206" s="32">
        <f aca="true" t="shared" si="22" ref="W206:W211">LARGE(D206:T206,1)+LARGE(D206:T206,2)+LARGE(D206:T206,3)+LARGE(D206:T206,4)+LARGE(D206:T206,5)+LARGE(D206:T206,6)+LARGE(D206:T206,7)+LARGE(D206:T206,8)+U206</f>
        <v>50</v>
      </c>
      <c r="X206" s="19">
        <f aca="true" t="shared" si="23" ref="X206:X211">COUNTIF(D206:T206,"&gt; 0")</f>
        <v>2</v>
      </c>
    </row>
    <row r="207" spans="1:24" ht="15.75" customHeight="1">
      <c r="A207" s="21" t="s">
        <v>153</v>
      </c>
      <c r="B207" s="20">
        <v>60</v>
      </c>
      <c r="C207" s="17" t="s">
        <v>52</v>
      </c>
      <c r="D207" s="18" t="s">
        <v>136</v>
      </c>
      <c r="E207" s="18" t="s">
        <v>136</v>
      </c>
      <c r="F207" s="18" t="s">
        <v>136</v>
      </c>
      <c r="G207" s="18" t="s">
        <v>136</v>
      </c>
      <c r="H207" s="18" t="s">
        <v>136</v>
      </c>
      <c r="I207" s="18">
        <v>0</v>
      </c>
      <c r="J207" s="18">
        <v>0</v>
      </c>
      <c r="K207" s="18">
        <v>10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31">
        <v>0</v>
      </c>
      <c r="V207" s="30">
        <f>SUM(D207:T207)+U207</f>
        <v>10</v>
      </c>
      <c r="W207" s="32">
        <f t="shared" si="22"/>
        <v>10</v>
      </c>
      <c r="X207" s="19">
        <f t="shared" si="23"/>
        <v>1</v>
      </c>
    </row>
    <row r="208" spans="1:24" ht="15.75" customHeight="1">
      <c r="A208" s="21" t="s">
        <v>127</v>
      </c>
      <c r="B208" s="20">
        <v>57</v>
      </c>
      <c r="C208" s="17" t="s">
        <v>52</v>
      </c>
      <c r="D208" s="18">
        <v>10</v>
      </c>
      <c r="E208" s="18">
        <v>5</v>
      </c>
      <c r="F208" s="18">
        <v>0</v>
      </c>
      <c r="G208" s="18">
        <v>5</v>
      </c>
      <c r="H208" s="18">
        <v>0</v>
      </c>
      <c r="I208" s="18">
        <v>0</v>
      </c>
      <c r="J208" s="18">
        <v>10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10</v>
      </c>
      <c r="R208" s="18">
        <v>0</v>
      </c>
      <c r="S208" s="18">
        <v>5</v>
      </c>
      <c r="T208" s="18">
        <v>10</v>
      </c>
      <c r="U208" s="31">
        <v>0</v>
      </c>
      <c r="V208" s="30">
        <f t="shared" si="19"/>
        <v>55</v>
      </c>
      <c r="W208" s="32">
        <f t="shared" si="22"/>
        <v>55</v>
      </c>
      <c r="X208" s="19">
        <f t="shared" si="23"/>
        <v>7</v>
      </c>
    </row>
    <row r="209" spans="1:24" ht="15.75" customHeight="1">
      <c r="A209" s="21" t="s">
        <v>133</v>
      </c>
      <c r="B209" s="20" t="s">
        <v>134</v>
      </c>
      <c r="C209" s="17" t="s">
        <v>45</v>
      </c>
      <c r="D209" s="18">
        <v>10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31">
        <v>0</v>
      </c>
      <c r="V209" s="30">
        <f>SUM(D209:T209)+U209</f>
        <v>10</v>
      </c>
      <c r="W209" s="32">
        <f t="shared" si="22"/>
        <v>10</v>
      </c>
      <c r="X209" s="19">
        <f t="shared" si="23"/>
        <v>1</v>
      </c>
    </row>
    <row r="210" spans="1:24" ht="15.75" customHeight="1">
      <c r="A210" s="21" t="s">
        <v>137</v>
      </c>
      <c r="B210" s="20">
        <v>31</v>
      </c>
      <c r="C210" s="17" t="s">
        <v>45</v>
      </c>
      <c r="D210" s="18" t="s">
        <v>136</v>
      </c>
      <c r="E210" s="18">
        <v>0</v>
      </c>
      <c r="F210" s="18">
        <v>0</v>
      </c>
      <c r="G210" s="18">
        <v>5</v>
      </c>
      <c r="H210" s="18">
        <v>30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31">
        <v>0</v>
      </c>
      <c r="V210" s="30">
        <f>SUM(D210:T210)+U210</f>
        <v>35</v>
      </c>
      <c r="W210" s="32">
        <f t="shared" si="22"/>
        <v>35</v>
      </c>
      <c r="X210" s="19">
        <f t="shared" si="23"/>
        <v>2</v>
      </c>
    </row>
    <row r="211" spans="1:24" ht="15.75" customHeight="1">
      <c r="A211" s="21" t="s">
        <v>135</v>
      </c>
      <c r="B211" s="20">
        <v>50</v>
      </c>
      <c r="C211" s="17" t="s">
        <v>52</v>
      </c>
      <c r="D211" s="18" t="s">
        <v>136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20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31">
        <v>0</v>
      </c>
      <c r="V211" s="30">
        <f>SUM(D211:T211)+U211</f>
        <v>20</v>
      </c>
      <c r="W211" s="32">
        <f t="shared" si="22"/>
        <v>20</v>
      </c>
      <c r="X211" s="19">
        <f t="shared" si="23"/>
        <v>1</v>
      </c>
    </row>
    <row r="212" spans="1:24" ht="15.75" customHeight="1">
      <c r="A212" s="21" t="s">
        <v>50</v>
      </c>
      <c r="B212" s="20">
        <v>49</v>
      </c>
      <c r="C212" s="18" t="s">
        <v>48</v>
      </c>
      <c r="D212" s="18">
        <v>10</v>
      </c>
      <c r="E212" s="18">
        <v>5</v>
      </c>
      <c r="F212" s="18">
        <v>0</v>
      </c>
      <c r="G212" s="18">
        <v>40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31">
        <v>0</v>
      </c>
      <c r="V212" s="30">
        <f t="shared" si="19"/>
        <v>55</v>
      </c>
      <c r="W212" s="32">
        <f t="shared" si="20"/>
        <v>55</v>
      </c>
      <c r="X212" s="19">
        <f t="shared" si="21"/>
        <v>3</v>
      </c>
    </row>
    <row r="213" spans="1:24" ht="15.75" customHeight="1">
      <c r="A213" s="16" t="s">
        <v>114</v>
      </c>
      <c r="B213" s="18">
        <v>40</v>
      </c>
      <c r="C213" s="18" t="s">
        <v>48</v>
      </c>
      <c r="D213" s="18">
        <v>50</v>
      </c>
      <c r="E213" s="18">
        <v>5</v>
      </c>
      <c r="F213" s="18">
        <v>0</v>
      </c>
      <c r="G213" s="18">
        <v>50</v>
      </c>
      <c r="H213" s="18">
        <v>0</v>
      </c>
      <c r="I213" s="18">
        <v>0</v>
      </c>
      <c r="J213" s="18">
        <v>0</v>
      </c>
      <c r="K213" s="18">
        <v>50</v>
      </c>
      <c r="L213" s="18">
        <v>0</v>
      </c>
      <c r="M213" s="18">
        <v>0</v>
      </c>
      <c r="N213" s="18">
        <v>0</v>
      </c>
      <c r="O213" s="18">
        <v>30</v>
      </c>
      <c r="P213" s="18">
        <v>0</v>
      </c>
      <c r="Q213" s="18">
        <v>0</v>
      </c>
      <c r="R213" s="18">
        <v>0</v>
      </c>
      <c r="S213" s="18">
        <v>5</v>
      </c>
      <c r="T213" s="18">
        <v>0</v>
      </c>
      <c r="U213" s="31">
        <v>0</v>
      </c>
      <c r="V213" s="30">
        <f t="shared" si="19"/>
        <v>190</v>
      </c>
      <c r="W213" s="32">
        <f t="shared" si="20"/>
        <v>190</v>
      </c>
      <c r="X213" s="19">
        <f t="shared" si="21"/>
        <v>6</v>
      </c>
    </row>
    <row r="214" spans="1:24" ht="15.75" customHeight="1">
      <c r="A214" s="21" t="s">
        <v>51</v>
      </c>
      <c r="B214" s="20">
        <v>47</v>
      </c>
      <c r="C214" s="18" t="s">
        <v>48</v>
      </c>
      <c r="D214" s="18">
        <v>0</v>
      </c>
      <c r="E214" s="18">
        <v>5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10</v>
      </c>
      <c r="R214" s="18">
        <v>0</v>
      </c>
      <c r="S214" s="18">
        <v>5</v>
      </c>
      <c r="T214" s="18">
        <v>0</v>
      </c>
      <c r="U214" s="31">
        <v>45</v>
      </c>
      <c r="V214" s="30">
        <f t="shared" si="19"/>
        <v>65</v>
      </c>
      <c r="W214" s="32">
        <f t="shared" si="20"/>
        <v>65</v>
      </c>
      <c r="X214" s="19">
        <f t="shared" si="21"/>
        <v>3</v>
      </c>
    </row>
    <row r="215" spans="1:24" ht="15.75" customHeight="1">
      <c r="A215" s="21" t="s">
        <v>143</v>
      </c>
      <c r="B215" s="26">
        <v>55</v>
      </c>
      <c r="C215" s="18" t="s">
        <v>52</v>
      </c>
      <c r="D215" s="18" t="s">
        <v>136</v>
      </c>
      <c r="E215" s="18" t="s">
        <v>136</v>
      </c>
      <c r="F215" s="18">
        <v>0</v>
      </c>
      <c r="G215" s="18">
        <v>0</v>
      </c>
      <c r="H215" s="18">
        <v>10</v>
      </c>
      <c r="I215" s="18">
        <v>0</v>
      </c>
      <c r="J215" s="18">
        <v>0</v>
      </c>
      <c r="K215" s="18">
        <v>10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10</v>
      </c>
      <c r="R215" s="18">
        <v>10</v>
      </c>
      <c r="S215" s="18">
        <v>20</v>
      </c>
      <c r="T215" s="18">
        <v>0</v>
      </c>
      <c r="U215" s="31">
        <v>0</v>
      </c>
      <c r="V215" s="30">
        <f>SUM(D215:T215)+U215</f>
        <v>60</v>
      </c>
      <c r="W215" s="32">
        <f>LARGE(D215:T215,1)+LARGE(D215:T215,2)+LARGE(D215:T215,3)+LARGE(D215:T215,4)+LARGE(D215:T215,5)+LARGE(D215:T215,6)+LARGE(D215:T215,7)+LARGE(D215:T215,8)+U215</f>
        <v>60</v>
      </c>
      <c r="X215" s="19">
        <f>COUNTIF(D215:T215,"&gt; 0")</f>
        <v>5</v>
      </c>
    </row>
    <row r="216" spans="1:24" ht="15.75" customHeight="1">
      <c r="A216" s="21" t="s">
        <v>47</v>
      </c>
      <c r="B216" s="26">
        <v>35</v>
      </c>
      <c r="C216" s="18" t="s">
        <v>45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31">
        <v>0</v>
      </c>
      <c r="V216" s="30">
        <f t="shared" si="19"/>
        <v>0</v>
      </c>
      <c r="W216" s="32">
        <f t="shared" si="20"/>
        <v>0</v>
      </c>
      <c r="X216" s="19">
        <f t="shared" si="21"/>
        <v>0</v>
      </c>
    </row>
    <row r="217" spans="1:24" ht="15.75" customHeight="1">
      <c r="A217" s="21" t="s">
        <v>103</v>
      </c>
      <c r="B217" s="26">
        <v>26</v>
      </c>
      <c r="C217" s="18" t="s">
        <v>45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50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31">
        <v>0</v>
      </c>
      <c r="V217" s="30">
        <f t="shared" si="19"/>
        <v>50</v>
      </c>
      <c r="W217" s="32">
        <f t="shared" si="20"/>
        <v>50</v>
      </c>
      <c r="X217" s="19">
        <f t="shared" si="21"/>
        <v>1</v>
      </c>
    </row>
    <row r="218" spans="1:24" ht="15.75" customHeight="1">
      <c r="A218" s="21" t="s">
        <v>106</v>
      </c>
      <c r="B218" s="26">
        <v>33</v>
      </c>
      <c r="C218" s="18" t="s">
        <v>45</v>
      </c>
      <c r="D218" s="18">
        <v>40</v>
      </c>
      <c r="E218" s="18">
        <v>50</v>
      </c>
      <c r="F218" s="18">
        <v>50</v>
      </c>
      <c r="G218" s="18">
        <v>5</v>
      </c>
      <c r="H218" s="18">
        <v>50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50</v>
      </c>
      <c r="R218" s="18">
        <v>50</v>
      </c>
      <c r="S218" s="18">
        <v>50</v>
      </c>
      <c r="T218" s="18">
        <v>50</v>
      </c>
      <c r="U218" s="31">
        <v>30</v>
      </c>
      <c r="V218" s="30">
        <f t="shared" si="19"/>
        <v>425</v>
      </c>
      <c r="W218" s="32">
        <f t="shared" si="20"/>
        <v>420</v>
      </c>
      <c r="X218" s="19">
        <f t="shared" si="21"/>
        <v>9</v>
      </c>
    </row>
    <row r="219" spans="1:24" ht="15.75" customHeight="1">
      <c r="A219" s="21" t="s">
        <v>115</v>
      </c>
      <c r="B219" s="26">
        <v>42</v>
      </c>
      <c r="C219" s="18" t="s">
        <v>48</v>
      </c>
      <c r="D219" s="18">
        <v>0</v>
      </c>
      <c r="E219" s="18">
        <v>5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31">
        <v>0</v>
      </c>
      <c r="V219" s="30">
        <f t="shared" si="19"/>
        <v>5</v>
      </c>
      <c r="W219" s="32">
        <f t="shared" si="20"/>
        <v>5</v>
      </c>
      <c r="X219" s="19">
        <f t="shared" si="21"/>
        <v>1</v>
      </c>
    </row>
    <row r="220" spans="1:24" ht="15.75" customHeight="1">
      <c r="A220" s="21" t="s">
        <v>101</v>
      </c>
      <c r="B220" s="26">
        <v>19</v>
      </c>
      <c r="C220" s="18" t="s">
        <v>45</v>
      </c>
      <c r="D220" s="18">
        <v>5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5</v>
      </c>
      <c r="L220" s="18">
        <v>0</v>
      </c>
      <c r="M220" s="18">
        <v>0</v>
      </c>
      <c r="N220" s="18">
        <v>0</v>
      </c>
      <c r="O220" s="18">
        <v>5</v>
      </c>
      <c r="P220" s="18">
        <v>0</v>
      </c>
      <c r="Q220" s="18">
        <v>0</v>
      </c>
      <c r="R220" s="18">
        <v>0</v>
      </c>
      <c r="S220" s="18">
        <v>5</v>
      </c>
      <c r="T220" s="18">
        <v>0</v>
      </c>
      <c r="U220" s="31">
        <v>0</v>
      </c>
      <c r="V220" s="30">
        <f t="shared" si="19"/>
        <v>20</v>
      </c>
      <c r="W220" s="32">
        <f t="shared" si="20"/>
        <v>20</v>
      </c>
      <c r="X220" s="19">
        <f t="shared" si="21"/>
        <v>4</v>
      </c>
    </row>
    <row r="221" spans="1:24" ht="15.75" customHeight="1">
      <c r="A221" s="21" t="s">
        <v>132</v>
      </c>
      <c r="B221" s="26">
        <v>51</v>
      </c>
      <c r="C221" s="18" t="s">
        <v>52</v>
      </c>
      <c r="D221" s="18">
        <v>10</v>
      </c>
      <c r="E221" s="18">
        <v>5</v>
      </c>
      <c r="F221" s="18">
        <v>0</v>
      </c>
      <c r="G221" s="18">
        <v>0</v>
      </c>
      <c r="H221" s="18">
        <v>5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5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31">
        <v>45</v>
      </c>
      <c r="V221" s="30">
        <f>SUM(D221:T221)+U221</f>
        <v>70</v>
      </c>
      <c r="W221" s="32">
        <f>LARGE(D221:T221,1)+LARGE(D221:T221,2)+LARGE(D221:T221,3)+LARGE(D221:T221,4)+LARGE(D221:T221,5)+LARGE(D221:T221,6)+LARGE(D221:T221,7)+LARGE(D221:T221,8)+U221</f>
        <v>70</v>
      </c>
      <c r="X221" s="19">
        <f>COUNTIF(D221:T221,"&gt; 0")</f>
        <v>4</v>
      </c>
    </row>
    <row r="222" spans="1:24" ht="15.75" customHeight="1">
      <c r="A222" s="21" t="s">
        <v>125</v>
      </c>
      <c r="B222" s="26">
        <v>40</v>
      </c>
      <c r="C222" s="18" t="s">
        <v>48</v>
      </c>
      <c r="D222" s="18">
        <v>10</v>
      </c>
      <c r="E222" s="18">
        <v>0</v>
      </c>
      <c r="F222" s="18">
        <v>0</v>
      </c>
      <c r="G222" s="18">
        <v>30</v>
      </c>
      <c r="H222" s="18">
        <v>0</v>
      </c>
      <c r="I222" s="18">
        <v>0</v>
      </c>
      <c r="J222" s="18">
        <v>50</v>
      </c>
      <c r="K222" s="18">
        <v>5</v>
      </c>
      <c r="L222" s="18">
        <v>0</v>
      </c>
      <c r="M222" s="18">
        <v>0</v>
      </c>
      <c r="N222" s="18">
        <v>0</v>
      </c>
      <c r="O222" s="18">
        <v>0</v>
      </c>
      <c r="P222" s="18">
        <v>50</v>
      </c>
      <c r="Q222" s="18">
        <v>40</v>
      </c>
      <c r="R222" s="18">
        <v>0</v>
      </c>
      <c r="S222" s="18">
        <v>0</v>
      </c>
      <c r="T222" s="18">
        <v>40</v>
      </c>
      <c r="U222" s="31">
        <v>0</v>
      </c>
      <c r="V222" s="30">
        <f t="shared" si="19"/>
        <v>225</v>
      </c>
      <c r="W222" s="32">
        <f>LARGE(D222:T222,1)+LARGE(D222:T222,2)+LARGE(D222:T222,3)+LARGE(D222:T222,4)+LARGE(D222:T222,5)+LARGE(D222:T222,6)+LARGE(D222:T222,7)+LARGE(D222:T222,8)+U222</f>
        <v>225</v>
      </c>
      <c r="X222" s="19">
        <f>COUNTIF(D222:T222,"&gt; 0")</f>
        <v>7</v>
      </c>
    </row>
    <row r="223" spans="1:24" ht="15.75" customHeight="1">
      <c r="A223" s="21" t="s">
        <v>154</v>
      </c>
      <c r="B223" s="20">
        <v>28</v>
      </c>
      <c r="C223" s="17" t="s">
        <v>45</v>
      </c>
      <c r="D223" s="18" t="s">
        <v>136</v>
      </c>
      <c r="E223" s="18" t="s">
        <v>136</v>
      </c>
      <c r="F223" s="18" t="s">
        <v>136</v>
      </c>
      <c r="G223" s="18" t="s">
        <v>136</v>
      </c>
      <c r="H223" s="18" t="s">
        <v>136</v>
      </c>
      <c r="I223" s="18" t="s">
        <v>136</v>
      </c>
      <c r="J223" s="18">
        <v>0</v>
      </c>
      <c r="K223" s="18" t="s">
        <v>136</v>
      </c>
      <c r="L223" s="18" t="s">
        <v>136</v>
      </c>
      <c r="M223" s="18">
        <v>0</v>
      </c>
      <c r="N223" s="18">
        <v>0</v>
      </c>
      <c r="O223" s="18">
        <v>40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31">
        <v>0</v>
      </c>
      <c r="V223" s="30">
        <f>SUM(D223:T223)+U223</f>
        <v>40</v>
      </c>
      <c r="W223" s="32">
        <f>LARGE(D223:T223,1)+LARGE(D223:T223,2)+LARGE(D223:T223,3)+LARGE(D223:T223,4)+LARGE(D223:T223,5)+LARGE(D223:T223,6)+LARGE(D223:T223,7)+LARGE(D223:T223,8)+U223</f>
        <v>40</v>
      </c>
      <c r="X223" s="19">
        <f>COUNTIF(D223:T223,"&gt; 0")</f>
        <v>1</v>
      </c>
    </row>
    <row r="224" spans="1:24" ht="15.75" customHeight="1">
      <c r="A224" s="21" t="s">
        <v>56</v>
      </c>
      <c r="B224" s="20">
        <v>52</v>
      </c>
      <c r="C224" s="17" t="s">
        <v>52</v>
      </c>
      <c r="D224" s="18">
        <v>10</v>
      </c>
      <c r="E224" s="18">
        <v>5</v>
      </c>
      <c r="F224" s="18">
        <v>40</v>
      </c>
      <c r="G224" s="18">
        <v>5</v>
      </c>
      <c r="H224" s="18">
        <v>5</v>
      </c>
      <c r="I224" s="18">
        <v>40</v>
      </c>
      <c r="J224" s="18">
        <v>30</v>
      </c>
      <c r="K224" s="18">
        <v>0</v>
      </c>
      <c r="L224" s="18">
        <v>0</v>
      </c>
      <c r="M224" s="18">
        <v>50</v>
      </c>
      <c r="N224" s="18">
        <v>0</v>
      </c>
      <c r="O224" s="18">
        <v>10</v>
      </c>
      <c r="P224" s="18">
        <v>30</v>
      </c>
      <c r="Q224" s="18">
        <v>20</v>
      </c>
      <c r="R224" s="18">
        <v>30</v>
      </c>
      <c r="S224" s="18">
        <v>40</v>
      </c>
      <c r="T224" s="18">
        <v>30</v>
      </c>
      <c r="U224" s="31">
        <v>45</v>
      </c>
      <c r="V224" s="30">
        <f t="shared" si="19"/>
        <v>390</v>
      </c>
      <c r="W224" s="32">
        <f t="shared" si="20"/>
        <v>335</v>
      </c>
      <c r="X224" s="19">
        <f t="shared" si="21"/>
        <v>14</v>
      </c>
    </row>
    <row r="225" spans="1:24" ht="15.75" customHeight="1">
      <c r="A225" s="21" t="s">
        <v>116</v>
      </c>
      <c r="B225" s="26">
        <v>43</v>
      </c>
      <c r="C225" s="18" t="s">
        <v>48</v>
      </c>
      <c r="D225" s="18">
        <v>0</v>
      </c>
      <c r="E225" s="18">
        <v>5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31">
        <v>0</v>
      </c>
      <c r="V225" s="30">
        <f t="shared" si="19"/>
        <v>5</v>
      </c>
      <c r="W225" s="32">
        <f t="shared" si="20"/>
        <v>5</v>
      </c>
      <c r="X225" s="19">
        <f t="shared" si="21"/>
        <v>1</v>
      </c>
    </row>
    <row r="226" spans="1:24" ht="15.75" customHeight="1">
      <c r="A226" s="21" t="s">
        <v>113</v>
      </c>
      <c r="B226" s="26">
        <v>40</v>
      </c>
      <c r="C226" s="18" t="s">
        <v>48</v>
      </c>
      <c r="D226" s="18">
        <v>0</v>
      </c>
      <c r="E226" s="18">
        <v>5</v>
      </c>
      <c r="F226" s="18">
        <v>0</v>
      </c>
      <c r="G226" s="18">
        <v>0</v>
      </c>
      <c r="H226" s="18">
        <v>10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5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31">
        <v>15</v>
      </c>
      <c r="V226" s="30">
        <f t="shared" si="19"/>
        <v>35</v>
      </c>
      <c r="W226" s="32">
        <f t="shared" si="20"/>
        <v>35</v>
      </c>
      <c r="X226" s="19">
        <f t="shared" si="21"/>
        <v>3</v>
      </c>
    </row>
    <row r="227" spans="1:24" ht="15.75" customHeight="1">
      <c r="A227" s="21" t="s">
        <v>111</v>
      </c>
      <c r="B227" s="26">
        <v>39</v>
      </c>
      <c r="C227" s="18" t="s">
        <v>45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5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31">
        <v>0</v>
      </c>
      <c r="V227" s="30">
        <f t="shared" si="19"/>
        <v>5</v>
      </c>
      <c r="W227" s="32">
        <f t="shared" si="20"/>
        <v>5</v>
      </c>
      <c r="X227" s="19">
        <f t="shared" si="21"/>
        <v>1</v>
      </c>
    </row>
    <row r="228" spans="1:24" ht="15.75" customHeight="1">
      <c r="A228" s="21" t="s">
        <v>129</v>
      </c>
      <c r="B228" s="26">
        <v>65</v>
      </c>
      <c r="C228" s="18" t="s">
        <v>52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31">
        <v>0</v>
      </c>
      <c r="V228" s="30">
        <f t="shared" si="19"/>
        <v>0</v>
      </c>
      <c r="W228" s="32">
        <f>LARGE(D228:T228,1)+LARGE(D228:T228,2)+LARGE(D228:T228,3)+LARGE(D228:T228,4)+LARGE(D228:T228,5)+LARGE(D228:T228,6)+LARGE(D228:T228,7)+LARGE(D228:T228,8)+U228</f>
        <v>0</v>
      </c>
      <c r="X228" s="19">
        <f>COUNTIF(D228:T228,"&gt; 0")</f>
        <v>0</v>
      </c>
    </row>
    <row r="229" spans="1:24" ht="15.75" customHeight="1">
      <c r="A229" s="21" t="s">
        <v>107</v>
      </c>
      <c r="B229" s="26">
        <v>35</v>
      </c>
      <c r="C229" s="18" t="s">
        <v>45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31">
        <v>0</v>
      </c>
      <c r="V229" s="30">
        <f>SUM(D229:T229)+U229</f>
        <v>0</v>
      </c>
      <c r="W229" s="32">
        <f>LARGE(D229:T229,1)+LARGE(D229:T229,2)+LARGE(D229:T229,3)+LARGE(D229:T229,4)+LARGE(D229:T229,5)+LARGE(D229:T229,6)+LARGE(D229:T229,7)+LARGE(D229:T229,8)+U229</f>
        <v>0</v>
      </c>
      <c r="X229" s="19">
        <f>COUNTIF(D229:T229,"&gt; 0")</f>
        <v>0</v>
      </c>
    </row>
    <row r="230" spans="1:24" ht="15.75" customHeight="1">
      <c r="A230" s="21" t="s">
        <v>155</v>
      </c>
      <c r="B230" s="26">
        <v>34</v>
      </c>
      <c r="C230" s="18" t="s">
        <v>45</v>
      </c>
      <c r="D230" s="18" t="s">
        <v>136</v>
      </c>
      <c r="E230" s="18" t="s">
        <v>136</v>
      </c>
      <c r="F230" s="18" t="s">
        <v>136</v>
      </c>
      <c r="G230" s="18" t="s">
        <v>136</v>
      </c>
      <c r="H230" s="18" t="s">
        <v>136</v>
      </c>
      <c r="I230" s="18" t="s">
        <v>136</v>
      </c>
      <c r="J230" s="18">
        <v>0</v>
      </c>
      <c r="K230" s="18" t="s">
        <v>136</v>
      </c>
      <c r="L230" s="18">
        <v>40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31">
        <v>0</v>
      </c>
      <c r="V230" s="30">
        <f>SUM(D230:T230)+U230</f>
        <v>40</v>
      </c>
      <c r="W230" s="32">
        <f>LARGE(D230:T230,1)+LARGE(D230:T230,2)+LARGE(D230:T230,3)+LARGE(D230:T230,4)+LARGE(D230:T230,5)+LARGE(D230:T230,6)+LARGE(D230:T230,7)+LARGE(D230:T230,8)+U230</f>
        <v>40</v>
      </c>
      <c r="X230" s="19">
        <f>COUNTIF(D230:T230,"&gt; 0")</f>
        <v>1</v>
      </c>
    </row>
    <row r="231" spans="1:24" ht="15.75" customHeight="1">
      <c r="A231" s="21" t="s">
        <v>139</v>
      </c>
      <c r="B231" s="26">
        <v>38</v>
      </c>
      <c r="C231" s="18" t="s">
        <v>45</v>
      </c>
      <c r="D231" s="18" t="s">
        <v>136</v>
      </c>
      <c r="E231" s="18">
        <v>0</v>
      </c>
      <c r="F231" s="18">
        <v>0</v>
      </c>
      <c r="G231" s="18">
        <v>0</v>
      </c>
      <c r="H231" s="18">
        <v>5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50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31">
        <v>0</v>
      </c>
      <c r="V231" s="30">
        <f>SUM(D231:T231)+U231</f>
        <v>55</v>
      </c>
      <c r="W231" s="32">
        <f>LARGE(D231:T231,1)+LARGE(D231:T231,2)+LARGE(D231:T231,3)+LARGE(D231:T231,4)+LARGE(D231:T231,5)+LARGE(D231:T231,6)+LARGE(D231:T231,7)+LARGE(D231:T231,8)+U231</f>
        <v>55</v>
      </c>
      <c r="X231" s="19">
        <f>COUNTIF(D231:T231,"&gt; 0")</f>
        <v>2</v>
      </c>
    </row>
    <row r="232" spans="1:24" ht="15.75" customHeight="1">
      <c r="A232" s="21" t="s">
        <v>131</v>
      </c>
      <c r="B232" s="26">
        <v>45</v>
      </c>
      <c r="C232" s="18" t="s">
        <v>52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31">
        <v>0</v>
      </c>
      <c r="V232" s="30">
        <f>SUM(D232:T232)+U232</f>
        <v>0</v>
      </c>
      <c r="W232" s="32">
        <f>LARGE(D232:T232,1)+LARGE(D232:T232,2)+LARGE(D232:T232,3)+LARGE(D232:T232,4)+LARGE(D232:T232,5)+LARGE(D232:T232,6)+LARGE(D232:T232,7)+LARGE(D232:T232,8)+U232</f>
        <v>0</v>
      </c>
      <c r="X232" s="19">
        <f>COUNTIF(D232:T232,"&gt; 0")</f>
        <v>0</v>
      </c>
    </row>
    <row r="233" spans="1:24" ht="13.5">
      <c r="A233" s="22" t="s">
        <v>57</v>
      </c>
      <c r="B233" s="23">
        <f>COUNTIF(B120:B232,"&gt; 0")</f>
        <v>112</v>
      </c>
      <c r="C233" s="23" t="s">
        <v>27</v>
      </c>
      <c r="D233" s="23">
        <f aca="true" t="shared" si="24" ref="D233:X233">COUNTIF(D120:D232,"&gt; 0")</f>
        <v>29</v>
      </c>
      <c r="E233" s="23">
        <f t="shared" si="24"/>
        <v>24</v>
      </c>
      <c r="F233" s="23">
        <f t="shared" si="24"/>
        <v>10</v>
      </c>
      <c r="G233" s="23">
        <f t="shared" si="24"/>
        <v>30</v>
      </c>
      <c r="H233" s="23">
        <f t="shared" si="24"/>
        <v>27</v>
      </c>
      <c r="I233" s="23">
        <f t="shared" si="24"/>
        <v>6</v>
      </c>
      <c r="J233" s="23">
        <f t="shared" si="24"/>
        <v>12</v>
      </c>
      <c r="K233" s="23">
        <f t="shared" si="24"/>
        <v>26</v>
      </c>
      <c r="L233" s="23">
        <f t="shared" si="24"/>
        <v>12</v>
      </c>
      <c r="M233" s="23">
        <f t="shared" si="24"/>
        <v>4</v>
      </c>
      <c r="N233" s="23">
        <f t="shared" si="24"/>
        <v>2</v>
      </c>
      <c r="O233" s="23">
        <f t="shared" si="24"/>
        <v>23</v>
      </c>
      <c r="P233" s="23">
        <f t="shared" si="24"/>
        <v>6</v>
      </c>
      <c r="Q233" s="23">
        <f t="shared" si="24"/>
        <v>15</v>
      </c>
      <c r="R233" s="23">
        <f t="shared" si="24"/>
        <v>16</v>
      </c>
      <c r="S233" s="23">
        <f t="shared" si="24"/>
        <v>28</v>
      </c>
      <c r="T233" s="23">
        <f t="shared" si="24"/>
        <v>12</v>
      </c>
      <c r="U233" s="23">
        <f t="shared" si="24"/>
        <v>25</v>
      </c>
      <c r="V233" s="23">
        <f t="shared" si="24"/>
        <v>86</v>
      </c>
      <c r="W233" s="23">
        <f t="shared" si="24"/>
        <v>86</v>
      </c>
      <c r="X233" s="23">
        <f t="shared" si="24"/>
        <v>85</v>
      </c>
    </row>
  </sheetData>
  <sheetProtection/>
  <mergeCells count="2">
    <mergeCell ref="A1:B1"/>
    <mergeCell ref="A118:B118"/>
  </mergeCells>
  <printOptions/>
  <pageMargins left="0.25" right="0.25" top="0.5" bottom="0.5" header="0.511805555555556" footer="0.511805555555556"/>
  <pageSetup fitToHeight="2" fitToWidth="1" horizontalDpi="300" verticalDpi="300" orientation="portrait" scale="38" r:id="rId2"/>
  <rowBreaks count="1" manualBreakCount="1"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2014-11-17T01:07:37Z</cp:lastPrinted>
  <dcterms:created xsi:type="dcterms:W3CDTF">2013-05-02T13:57:54Z</dcterms:created>
  <dcterms:modified xsi:type="dcterms:W3CDTF">2014-11-17T01:08:03Z</dcterms:modified>
  <cp:category/>
  <cp:version/>
  <cp:contentType/>
  <cp:contentStatus/>
</cp:coreProperties>
</file>